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970" tabRatio="826" firstSheet="8" activeTab="20"/>
  </bookViews>
  <sheets>
    <sheet name="ΔΣ-ΣΥΝΟΛΟ" sheetId="1" r:id="rId1"/>
    <sheet name="ΔΣ-ΔΑΚΕ" sheetId="2" r:id="rId2"/>
    <sheet name="ΔΣ-ΠΑΣΚ" sheetId="3" r:id="rId3"/>
    <sheet name="ΔΣ-ΜΕΤΩΠΟ" sheetId="4" r:id="rId4"/>
    <sheet name="ΔΣ-ΣΥΣΠ" sheetId="5" r:id="rId5"/>
    <sheet name="ΔΣ-ΑΚΟΜΜΑΤ" sheetId="6" r:id="rId6"/>
    <sheet name="ΔΣ-ΕΠΑΝΙΔΡ" sheetId="7" r:id="rId7"/>
    <sheet name="ΔΣ-ΠΡΩΤΟΒ" sheetId="8" r:id="rId8"/>
    <sheet name="ΔΣ-ΑΝΑΣΥΓΚ-ΔΑΔΑ" sheetId="9" r:id="rId9"/>
    <sheet name="ΔΕ-ΣΥΝΟΛΟ" sheetId="10" r:id="rId10"/>
    <sheet name="ΔΕ-ΘΡΑΚΗ" sheetId="11" r:id="rId11"/>
    <sheet name="ΔΕ-ΑΝ_ΜΑΚ" sheetId="12" r:id="rId12"/>
    <sheet name="ΔΕ-Κ_ΜΑΚ" sheetId="13" r:id="rId13"/>
    <sheet name="ΔΕ-Δ_ΜΑΚ" sheetId="14" r:id="rId14"/>
    <sheet name="ΔΕ-ΗΠΕΙΡΟΣ" sheetId="15" r:id="rId15"/>
    <sheet name="ΔΕ-Κ_ΕΛΛ" sheetId="16" r:id="rId16"/>
    <sheet name="ΔΕ-ΑΝ_ΣΤΕΡ" sheetId="17" r:id="rId17"/>
    <sheet name="ΔΕ-ΠΕΛΟΠ" sheetId="18" r:id="rId18"/>
    <sheet name="ΔΕ-ΑΙΓΑΙΟ" sheetId="19" r:id="rId19"/>
    <sheet name="ΔΕ-ΚΡΗΤΗ" sheetId="20" r:id="rId20"/>
    <sheet name="ΕΔΡΕΣ" sheetId="21" r:id="rId21"/>
  </sheets>
  <definedNames>
    <definedName name="_xlnm.Print_Area" localSheetId="9">'ΔΕ-ΣΥΝΟΛΟ'!$A$1:$N$133</definedName>
    <definedName name="_xlnm.Print_Area" localSheetId="20">'ΕΔΡΕΣ'!$A$1:$W$424</definedName>
    <definedName name="_xlnm.Print_Titles" localSheetId="0">'ΔΣ-ΣΥΝΟΛΟ'!$1:$1</definedName>
  </definedNames>
  <calcPr fullCalcOnLoad="1"/>
</workbook>
</file>

<file path=xl/sharedStrings.xml><?xml version="1.0" encoding="utf-8"?>
<sst xmlns="http://schemas.openxmlformats.org/spreadsheetml/2006/main" count="5655" uniqueCount="1338">
  <si>
    <t>1. ΚΑΡΑΠΟΥΡΝΑΛΙΔΗΣ ΣΤΥΛΙΑΝΟΣ του ΜΙΧΑΗΛ</t>
  </si>
  <si>
    <t>2. ΚΟΚΛΑ ΦΩΤΕΙΝΗ του ΙΩΑΝΝΗ</t>
  </si>
  <si>
    <t>3. ΣΑΣΣΑΛΟΣ ΠΑΝΑΓΙΩΤΗΣ του ΑΘΑΝΑΣΙΟΥ</t>
  </si>
  <si>
    <t>4. ΣΩΤΗΡΙΟΥ ΓΕΩΡΓΙΟΣ του ΙΩΑΝΝΗ</t>
  </si>
  <si>
    <t>1. ΒΛΑΣΣΙΩΤΗΣ ΧΡΗΣΤΟΣ του ΝΙΚΟΛΑΟΥ</t>
  </si>
  <si>
    <t>2. ΕΞΑΡΧΟΠΟΥΛΟΣ ΓΕΩΡΓΙΟΣ του ΒΑΣΙΛΕΙΟΥ</t>
  </si>
  <si>
    <t>3. ΚΑΤΕΡΗΣ ΒΑΣΙΛΕΙΟΣ του ΠΟΛΥΔΕΥΚΗ</t>
  </si>
  <si>
    <t>4. ΖΑΦΕΙΡΟΠΟΥΛΟΥ ΒΑΣΙΛΙΚΗ του ΑΝΔΡΕΑ</t>
  </si>
  <si>
    <t>1. ΑΓΓΕΛΟΠΟΥΛΟΣ ΑΝΤΩΝΙΟΣ του ΔΙΟΝΥΣΙΟΥ</t>
  </si>
  <si>
    <t>2. ΚΟΚΟΡΟΜΥΤΗΣ ΑΝΔΡΙΑΝΟΣ του ΛΕΩΝΙΔΑ</t>
  </si>
  <si>
    <t>3. ΚΩΣΤΑΚΗ ΕΙΡΗΝΗ του ΠΑΝΑΓΙΩΤΗ</t>
  </si>
  <si>
    <t>4. ΝΙΚΟΛΑΟΥ ΝΙΚΟΛΑΟΣ του ΣΩΤΗΡΙΟΥ</t>
  </si>
  <si>
    <t>1. ΒΑΒΙΖΟΣ ΓΕΩΡΓΙΟΣ του ΧΡΙΣΤΟΦΟΡΟΥ</t>
  </si>
  <si>
    <t>2. ΤΣΕΛΑΣ ΣΤΑΥΡΟΣ του ΚΙΜΩΝΑ</t>
  </si>
  <si>
    <t>3. ΘΩΜΟΠΟΥΛΟΣ ΒΙΚΤΩΡΑΣ-ΠΑΝΑΓΙΩΤΗΣ του ΔΙΟΝΥΣΙΟΥ</t>
  </si>
  <si>
    <t>4. ΚΟΛΛΙΑΣ ΕΛΕΥΘΕΡΙΟΣ του ΘΕΟΔΩΡΟΥ</t>
  </si>
  <si>
    <t>5. ΚΡΕΠΑΠΑΣ ΣΤΑΥΡΟΣ του ΘΕΟΔΩΡΟΥ</t>
  </si>
  <si>
    <t>6. ΚΩΤΣΙΟΥΡΟΥ ΜΑΡΓΑΡΙΤΑ του ΜΑΡΙΝΗ</t>
  </si>
  <si>
    <t>7. ΜΑΝΤΖΟΥΡΑΝΑΚΗ ΑΝΝΑ-ΜΑΝΤΖΟΥΡΑΝΑ του ΕΜΜΑΝΟΥΗΛ</t>
  </si>
  <si>
    <t>8. ΠΑΠΑΝΑΣΤΑΣΑΤΟΣ ΑΝΑΣΤΑΣΙΟΣ του ΧΡΗΣΤΟΥ</t>
  </si>
  <si>
    <t>1. ΒΡΕΤΤΑΚΗΣ ΓΕΩΡΓΙΟΣ του ΑΛΕΞΑΝΔΡΟΥ</t>
  </si>
  <si>
    <t>2. ΜΠΟΥΤΣΙΟΣ ΣΤΕΦΑΝΟΣ του ΕΥΑΓΓΕΛΟΥ</t>
  </si>
  <si>
    <t>3. ΠΕΡΡΗΣ ΙΩΑΝΝΗΣ του ΓΕΩΡΓΙΟΥ</t>
  </si>
  <si>
    <t>4. ΡΟΥΜΕΛΙΩΤΟΥ ΑΛΙΚΗ του ΓΕΩΡΓΙΟΥ</t>
  </si>
  <si>
    <t>2. ΑΡΧΟΝΤΗ-ΡΕΜΠΑΠΗ ΔΕΣΠΟΙΝΑ του ΝΙΚΟΛΑΟΥ</t>
  </si>
  <si>
    <t>3. ΓΕΩΡΓΙΑΔΗΣ ΠΑΝΑΓΙΩΤΗΣ του ΓΕΩΡΓΙΟΥ</t>
  </si>
  <si>
    <t>4. ΛΙΟΝΗ ΑΙΚΑΤΕΡΙΝΗ του ΜΙΧΑΗΛ</t>
  </si>
  <si>
    <t>1. ΜΑΤΘΑΙΟΥ ΓΕΩΡΓΙΟΣ του ΖΗΣΗ</t>
  </si>
  <si>
    <t>2. ΤΡΙΑΝΤΑΦΥΛΛΟΥ ΧΡΗΣΤΟΣ του ΙΩΑΝΝΗ</t>
  </si>
  <si>
    <t>1. ΑΜΠΑΔΟΓΙΑΝΝΗΣ ΝΙΚΟΛΑΟΣ του ΓΕΩΡΓΙΟΥ</t>
  </si>
  <si>
    <t>2. ΚΑΒΑΔΑΚΗΣ ΓΕΩΡΓΙΟΣ του ΙΩΑΝΝΗ</t>
  </si>
  <si>
    <t>3. ΜΠΟΥΡΙΚΑΣ ΔΗΜΗΤΡΙΟΣ του ΚΩΝ/ΝΟΥ</t>
  </si>
  <si>
    <t>4. ΠΑΠΠΑΣ ΧΡΗΣΤΟΣ του ΙΩΑΝΝΗ</t>
  </si>
  <si>
    <t>5. ΠΕΤΡΟΥ ΠΑΝΑΓΙΩΤΗΣ του ΚΩΝ/ΝΟΥ</t>
  </si>
  <si>
    <t>6. ΣΓΟΥΡΟΣ ΣΠΥΡΙΔΩΝ του ΙΩΑΝΝΗ</t>
  </si>
  <si>
    <t>7. ΤΣΙΑΜΗΣ ΑΠΟΣΤΟΛΟΣ του ΚΩΝ/ΝΟΥ</t>
  </si>
  <si>
    <t>8. ΧΡΙΣΤΟΦΟΡΙΔΗΣ ΔΗΜΗΤΡΙΟΣ του ΚΙΜΩΝΑ</t>
  </si>
  <si>
    <t>1. ΑΔΑΜΟΠΟΥΛΟΣ ΘΕΜΙΣΤΟΚΛΗΣ του ΧΡΗΣΤΟΥ</t>
  </si>
  <si>
    <t>2. ΚΑΠΑΝΤΑΗΣ ΕΜΜΑΝΟΥΗΛ του ΓΕΩΡΓΙΟΥ</t>
  </si>
  <si>
    <t>3. ΜΑΧΑΙΡΑΣ ΓΕΩΡΓΙΟΣ του ΜΙΧΑΗΛ</t>
  </si>
  <si>
    <t>4. ΡΗΓΑΣ ΑΛΕΞΑΝΔΡΟΣ του ΔΗΜΗΤΡΙΟΥ</t>
  </si>
  <si>
    <t>2. ΚΟΛΛΙΑΣ ΘΕΟΔΩΡΟΣ του ΝΙΚΟΛΑΟΥ</t>
  </si>
  <si>
    <t>2. ΒΡΥΝΙΩΤΗΣ ΔΗΜΗΤΡΙΟΣ του ΕΥΣΤΑΘΙΟΥ</t>
  </si>
  <si>
    <t>3. ΜΑΝΑΚΟΣ ΚΩΝΣΤΑΝΤΙΝΟΣ του ΙΩΑΝΝΗ</t>
  </si>
  <si>
    <t>4. ΠΕΡΛΕΡΟΣ ΒΑΣΙΛΕΙΟΣ του ΚΩΝ/ΝΟΥ</t>
  </si>
  <si>
    <t>2. ΛΑΛΙΩΤΟΥ ΒΑΡΒΑΡΑ του ΒΑΣΙΛΕΙΟΥ</t>
  </si>
  <si>
    <t>1. ΒΑΣΤΑΡΔΟΣ-ΧΩΝΑΣ ΑΛΕΞΑΝΔΡΟΣ του ΚΩΝ/ΝΟΥ</t>
  </si>
  <si>
    <t>3. ΚΟΥΤΣΟΥΡΗΣ ΑΛΕΞΝΑΔΡΟΣ του ΕΠΑΜΕΙΝΩΝΔΑ</t>
  </si>
  <si>
    <t>4. ΛΟΥΚΟΠΟΥΛΟΣ ΚΩΝΣΤΑΝΤΙΝΟΣ του ΠΑΝΑΓΙΩΤΗ</t>
  </si>
  <si>
    <t>5. ΜΑΓΕΙΡΟΥ ΕΛΕΝΗ του ΕΜΜΑΝΟΥΗΛ</t>
  </si>
  <si>
    <t>6. ΣΠΑΝΕΛΛΗΣ ΑΛΕΞΙΟΣ του ΘΕΟΔΩΡΟΥ</t>
  </si>
  <si>
    <t>1. ΖΕΡΒΑΣ ΝΙΚΟΛΑΟΣ του ΓΕΩΡΓΙΟΥ</t>
  </si>
  <si>
    <t>2. ΘΕΟΔΩΡΟΥ ΧΡΥΣΟΥΛΑ του ΑΓΓΕΛΗ</t>
  </si>
  <si>
    <t>4. ΟΙΚΟΝΟΜΟΥ ΗΛΙΑΣ του ΕΥΑΓΓΕΛΟΥ</t>
  </si>
  <si>
    <t>1. ΒΑΜΒΟΥΡΕΛΛΗΣ ΕΥΣΤΡΑΤΙΟΣ του ΠΑΝΑΓΙΩΤΗ</t>
  </si>
  <si>
    <t>2. ΒΟΥΡΑΖΕΡΗΣ ΕΥΣΤΡΑΤΙΟΣ του ΙΩΑΝΝΗ</t>
  </si>
  <si>
    <t>3. ΓΕΩΡΓΟΥΛΙΑΣ ΦΩΤΙΟΣ του ΑΝΑΣΤΑΣΙΟΥ</t>
  </si>
  <si>
    <t>6. ΜΟΝΟΤΡΑΚΗΣ ΒΑΣΙΛΕΙΟΣ του ΕΥΘΥΜΙΟΥ</t>
  </si>
  <si>
    <t>7. ΜΠΑΡΜΠΕΡΑΚΗ ΜΑΡΙΑ του ΓΕΩΡΓΙΟΥ</t>
  </si>
  <si>
    <t>8. ΠΑΠΟΥΛΙΑΣ ΔΗΜΗΤΡΙΟΣ του ΓΕΩΡΓΙΟΥ</t>
  </si>
  <si>
    <t>3. ΜΠΙΛΙΑΣ ΙΩΑΝΝΗΣ του ΠΑΝΑΓΙΩΤΗ</t>
  </si>
  <si>
    <t>2. ΝΤΑΛΗΣ ΔΗΜΗΤΡΙΟΣ του ΚΩΝ/ΝΟΥ</t>
  </si>
  <si>
    <t>1. ΔΡΙΒΑΣ ΚΩΝΣΤΑΝΤΙΝΟΣ του ΣΠΥΡΙΔΩΝΑ</t>
  </si>
  <si>
    <t>ΣΥΝΔΥΑΣΜΟΣ: ΔΗΜΙΟΥΡΓΙΚΗ ΑΥΤΕΞΟΥΣΙΑ ΔΡΑΣΗ ΑΓΩΝΙΣΤΩΝ ΓΕΩΤ.Ε.Ε.</t>
  </si>
  <si>
    <t>1. ΚΑΡΑΓΙΑΝΝΗΣ ΓΡΗΓΟΡΙΟΣ του ΝΙΚΟΛΑΟΥ</t>
  </si>
  <si>
    <t>2. ΚΙΤΣΟΣ ΒΑΣΙΛΕΙΟΣ του ΧΡΗΣΤΟΥ</t>
  </si>
  <si>
    <t>3. ΚΟΥΜΕΝΤΑΚΟΣ ΝΙΚΟΛΑΟΣ του ΓΕΩΡΓΙΟΥ</t>
  </si>
  <si>
    <t>4. ΚΟΥΜΕΝΤΑΚΟΣ ΠΑΝΑΓΙΩΤΗΣ του ΓΕΩΡΓΙΟΥ</t>
  </si>
  <si>
    <t>5. ΜΑΡΟΥΝΤΑΣ ΙΩΑΝΝΗΣ του ΔΗΜΗΤΡΙΟΥ</t>
  </si>
  <si>
    <t>6. ΣΑΜΑΝΤΟΥΡΟΣ ΚΩΝΣΤΑΝΤΙΝΟΣ του ΙΩΑΝΝΗ</t>
  </si>
  <si>
    <t>7. ΣΒΑΡΝΙΑΣ ΓΕΩΡΓΙΟΣ του ΔΗΜΗΤΡΙΟΥ</t>
  </si>
  <si>
    <t>1. ΚΑΡΑΓΙΑΝΝΗ ΕΛΕΝΗ του ΝΙΚΟΛΑΟΥ</t>
  </si>
  <si>
    <t>1. ΣΒΟΡΩΝΟΣ ΣΤΑΜΑΤΙΟΣ του ΘΕΟΔΩΡΟΥ</t>
  </si>
  <si>
    <t>2. ΞΥΛΟΥΡΗ-ΦΡΑΓΚΙΑΔΑΚΗ ΕΥΤΥΧΙΑ του ΜΙΧΑΗΛ</t>
  </si>
  <si>
    <t>3. ΓΙΑΝΝΟΠΟΥΛΟΣ ΗΛΙΑΣ του ΝΙΚΟΛΑΟΥ</t>
  </si>
  <si>
    <t>1. ΠΕΤΡΟΠΟΥΛΟΣ ΧΡΗΣΤΟΣ του ΑΡΙΣΤΕΙΔΗ</t>
  </si>
  <si>
    <t>2. ΘΕΟΔΩΡΟΥ ΚΩΝΣΤΑΝΤΙΝΟΣ του ΣΤΕΦΑΝΟΥ</t>
  </si>
  <si>
    <t>3. ΚΟΝΤΟΓΙΑΝΝΗΣ ΓΕΩΡΓΙΟΣ του ΕΥΑΓΓΕΛΟΥ</t>
  </si>
  <si>
    <t>4. ΛΑΖΑΡΗΣ ΘΕΟΦΑΝΗΣ του ΔΗΜΗΤΡΙΟΥ</t>
  </si>
  <si>
    <t>5. ΛΑΜΠΡΟΠΟΥΛΟΣ ΣΩΤΗΡΙΟΣ του ΒΑΣΙΛΕΙΟΥ</t>
  </si>
  <si>
    <t>2. ΓΚΙΚΑΣ ΑΘΑΝΑΣΙΟΣ του ΓΕΩΡΓΙΟΥ</t>
  </si>
  <si>
    <t>3. ΚΑΤΣΙΠΟΔΑΣ ΣΠΥΡΙΔΩΝ του ΓΕΩΡΓΙΟΥ</t>
  </si>
  <si>
    <t>4. ΚΟΤΟΥΜΠΑΣ ΗΛΙΑΣ του ΠΑΥΛΟΥ</t>
  </si>
  <si>
    <t>1. ΛΑΓΑΝΟΠΟΥΛΟΣ ΔΗΜΗΤΡΙΟΣ του ΓΕΩΡΓΙΟΥ</t>
  </si>
  <si>
    <t>2. ΦΑΡΜΑΚΗΣ ΙΩΑΝΝΗΣ του ΠΑΝΑΓΙΩΤΗ</t>
  </si>
  <si>
    <t>3. ΧΑΤΖΗΠΑΝΤΑΖΗΣ ΓΕΩΡΓΙΟΣ του ΔΗΜΗΤΡΙΟΥ</t>
  </si>
  <si>
    <t>2. ΠΥΡΓΑΚΗΣ ΔΗΜΗΤΡΙΟΣ του ΜΙΧΑΗΛ</t>
  </si>
  <si>
    <t>1. ΓΙΑΧΑΛΗΣ ΑΝΤΩΝΙΟΣ του ΑΝΔΡΕΑ</t>
  </si>
  <si>
    <t>1. ΒΑΓΕΝΑΣ ΑΝΑΣΤΑΣΙΟΣ του ΧΡΗΣΤΟΥ</t>
  </si>
  <si>
    <t>2. ΚΑΛΑΝΤΖΟΠΟΥΛΟΣ ΚΩΝΣΤΑΝΤΙΝΟΣ του ΗΛΙΑ</t>
  </si>
  <si>
    <t>3. ΚΑΝΕΛΛΙΔΗΣ ΓΕΩΡΓΙΟΣ του ΠΑΝΑΓΙΩΤΗ</t>
  </si>
  <si>
    <t>4. ΚΕΧΑΓΙΑΣ ΓΕΩΡΓΙΟΣ του ΠΑΝΑΓΙΩΤΗ</t>
  </si>
  <si>
    <t>5. ΜΙΚΕΟΓΛΟΥ ΓΕΩΡΓΙΟΣ του ΙΩΑΝΝΗ</t>
  </si>
  <si>
    <t>6. ΜΠΑΛΤΑΣ ΧΡΙΣΤΟΦΟΡΟΣ του ΚΩΝ/ΝΟΥ</t>
  </si>
  <si>
    <t>7. ΜΠΟΥΓΑΤΣΟΣ ΑΛΕΞΑΝΔΡΟΣ του ΙΩΑΝΝΗ</t>
  </si>
  <si>
    <t>8. ΝΑΤΣΗΣ ΓΕΩΡΓΙΟΣ του ΒΑΣΙΛΕΙΟΥ</t>
  </si>
  <si>
    <t>2. ΚΑΡΟΥΝΤΖΟΥ ΣΩΣΑΝΝΑ του ΚΩΝ/ΝΟΥ</t>
  </si>
  <si>
    <t>3. ΜΠΛΑΝΟΣ ΓΕΩΡΓΙΟΣ του ΧΡΗΣΤΟΥ</t>
  </si>
  <si>
    <t>4. ΠΟΛΥΧΡΟΝΟΠΟΥΛΟΣ ΛΥΚΟΥΡΓΟΣ του ΓΕΩΡΓΙΟΥ</t>
  </si>
  <si>
    <t>1. ΖΑΒΙΤΣΑ ΓΕΩΡΓΙΑ του ΚΩΝ/ΝΟΥ</t>
  </si>
  <si>
    <t>2. ΚΟΤΡΩΤΣΟΣ ΓΕΩΡΓΙΟΣ του ΒΑΣΙΛΕΙΟΥ</t>
  </si>
  <si>
    <t>4. ΣΤΡΑΤΗΓΑΚΟΣ ΗΛΙΑΣ του ΕΛΕΥΘΕΡΙΟΥ</t>
  </si>
  <si>
    <t>2. ΖΟΡΑΠΑΣ ΒΑΣΙΛΕΙΟΣ του ΙΩΑΝΝΗ</t>
  </si>
  <si>
    <t>3. ΠΑΝΑΓΙΩΤΟΠΟΥΛΟΣ ΑΝΔΡΕΑΣ του ΒΑΣΙΛΕΙΟΥ</t>
  </si>
  <si>
    <t>4. ΣΤΑΥΡΟΠΟΥΛΟΣ ΞΕΝΟΦΩΝ του ΔΗΜΗΤΡΙΟΥ</t>
  </si>
  <si>
    <t>2. ΚΑΡΑΤΑΡΑΚΗΣ ΝΙΚΟΛΑΟΣ του ΙΩΑΝΝΗ</t>
  </si>
  <si>
    <t>1. ΑΛΕΞΑΝΔΡΙΔΗΣ ΚΩΝΣΤΑΝΤΙΝΟΣ του ΘΕΟΔΩΡΟΥ</t>
  </si>
  <si>
    <t>3. ΘΕΟΔΩΡΟΠΟΥΛΟΣ ΙΩΑΝΝΗΣ του ΓΕΩΡΓΙΟΥ</t>
  </si>
  <si>
    <t>5. ΝΙΦΟΡΑΣ ΝΙΚΟΛΑΟΣ του ΜΙΧΑΗΛ</t>
  </si>
  <si>
    <t>6. ΠΑΠΑΠΟΣΤΟΛΟΥ ΔΗΜΗΤΡΙΟΣ του ΒΑΪΟΥ</t>
  </si>
  <si>
    <t>7. ΡΟΥΣΣΟΣ ΚΩΝΣΤΑΝΤΙΝΟΣ του ΟΘΩΝΑ</t>
  </si>
  <si>
    <t>8. ΦΟΡΤΗ ΠΑΝΑΓΙΩΤΑ του ΣΠΥΡΙΔΩΝΑ</t>
  </si>
  <si>
    <t>1. ΚΑΝΤΖΙΛΙΕΡΗ ΧΡΙΣΤΙΝΑ-ΕΛΕΥΘΕΡΙΑ του ΠΑΝΑΓΙΩΤΗ</t>
  </si>
  <si>
    <t>3. ΝΙΦΟΡΑΣ ΠΑΝΑΓΙΩΤΗΣ του ΝΙΚΟΛΑΟΥ</t>
  </si>
  <si>
    <t>4. ΦΛΩΡΟΣ ΝΙΚΟΛΑΟΣ του ΠΑΥΛΟΥ</t>
  </si>
  <si>
    <t>1. ΤΣΙΚΟΥΡΑΣ ΒΑΣΙΛΕΙΟΣ του ΑΝΑΣΤΑΣΙΟΥ</t>
  </si>
  <si>
    <t>1. ΑΡΑΧΩΒΙΤΗΣ ΣΤΑΥΡΟΣ του ΓΕΩΡΓΙΟΥ</t>
  </si>
  <si>
    <t>3. ΚΑΡΑΓΕΩΡΓΗ ΓΕΩΡΓΙΑ του ΔΗΜΗΤΡΙΟΥ</t>
  </si>
  <si>
    <t>4. ΚΟΥΡΕΜΠΕΣ ΘΕΟΦΑΝΗΣ του ΣΠΥΡΙΔΩΝΑ</t>
  </si>
  <si>
    <t>5. ΜΑΝΔΕΛΛΟΣ ΠΑΝΑΓΙΩΤΗΣ του ΒΑΣΙΛΕΙΟΥ</t>
  </si>
  <si>
    <t>6. ΠΕΤΤΑΣ ΝΙΚΟΛΑΟΣ του ΑΘΑΝΑΣΙΟΥ</t>
  </si>
  <si>
    <t>7. ΤΖΙΟΥΤΖΙΑΣ ΧΑΡΙΣΙΟΣ του ΓΕΩΡΓΙΟΥ</t>
  </si>
  <si>
    <t>1. ΜΕΝΟΥΝΟΣ ΠΕΡΙΚΛΗΣ του ΙΩΑΝΝΗ</t>
  </si>
  <si>
    <t>2. ΜΠΕΡΕΤΣΟΣ ΜΑΡΙΝΗΣ του ΘΕΟΔΩΡΟΥ</t>
  </si>
  <si>
    <t>3. ΤΣΑΚΑΝΙΚΑΣ ΧΡΗΣΤΟΣ του ΣΩΤΗΡΙΟΥ</t>
  </si>
  <si>
    <t>4. ΦΟΥΝΤΑΣ ΘΕΟΔΩΡΟΣ-ΓΕΩΡΓΙΟΣ του ΙΩΑΝΝΗ</t>
  </si>
  <si>
    <t>1. ΑΝΤΩΝΟΠΟΥΛΟΣ ΓΕΩΡΓΙΟΣ του ΑΝΑΡΓΥΡΟΥ</t>
  </si>
  <si>
    <t>5. ΝΤΑΛΙΑΝΗΣ ΔΗΜΗΤΡΙΟΣ του ΓΕΩΡΓΙΟΥ</t>
  </si>
  <si>
    <t>1. ΜΙΧΑΣ ΜΙΧΑΗΛ του ΓΕΩΡΓΙΟΥ</t>
  </si>
  <si>
    <t>2. ΒΟΡΒΙΛΑΣ ΙΩΑΝΝΗΣ του ΠΑΝΑΓΙΩΤΗ</t>
  </si>
  <si>
    <t>3. ΙΩΝΑΣ ΦΩΤΙΟΣ του ΧΡΗΣΤΟΥ</t>
  </si>
  <si>
    <t>5. ΜΕΝΤΖΟΣ ΓΕΩΡΓΙΟΣ του ΒΑΣΙΛΕΙΟΥ</t>
  </si>
  <si>
    <t>6. ΠΕΤΡΟΠΟΥΛΟΣ ΓΕΩΡΓΙΟΣ του ΚΩΝ/ΝΟΥ</t>
  </si>
  <si>
    <t>7. ΠΛΑΤΗΣ ΓΕΩΡΓΙΟΣ του ΝΙΚΟΛΑΟΥ</t>
  </si>
  <si>
    <t>8. ΣΙΑΚΟΒΕΛΛΗΣ ΠΑΣΧΑΛΗΣ του ΜΙΧΑΗΛ</t>
  </si>
  <si>
    <t>4. ΚΩΣΤΑΚΟΣ ΧΡΥΣΑΝΘΟΣ του ΕΥΣΤΡΑΤΙΟΥ</t>
  </si>
  <si>
    <t>2. ΔΗΜΗΤΡΙΟΥ ΚΟΣΜΑΣ του ΦΩΤΙΟΥ</t>
  </si>
  <si>
    <t>3. ΚΑΤΣΑΝΑΚΗΣ ΝΙΚΟΣ του ΚΩΝ/ΝΟΥ</t>
  </si>
  <si>
    <t>4. ΜΠΙΣΤΟΛΑΣ ΝΙΚΟΛΑΟΣ του ΑΝΑΣΤΑΣΙΟΥ</t>
  </si>
  <si>
    <t>5. ΠΟΛΥΜΕΝΟΠΟΥΛΟΣ ΑΘΑΝΑΣΙΟΣ του ΒΑΣΙΛΕΙΟΥ</t>
  </si>
  <si>
    <t>6. ΤΡΑΧΙΛΗΣ ΔΗΜΗΤΡΙΟΣ του ΓΕΩΡΓΙΟΥ</t>
  </si>
  <si>
    <t>1. ΜΠΟΥΝΤΟΥΡΗ ΜΑΡΙΑ του ΘΕΟΔΟΣΙΟΥ</t>
  </si>
  <si>
    <t>1. ΖΙΩΓΑΣ ΚΩΝΣΤΑΝΤΙΝΟΣ του ΔΗΜΗΤΡΙΟΥ</t>
  </si>
  <si>
    <t>2. ΚΑΡΑΓΕΩΡΓΙΟΥ ΕΥΣΤΡΑΤΙΟΣ του ΒΑΣΙΛΕΙΟΥ</t>
  </si>
  <si>
    <t>3. ΚΑΤΣΑΒΕΛΛΗΣ ΠΑΝΑΓΙΩΤΗΣ του ΕΥΣΤΡΑΤΙΟΥ</t>
  </si>
  <si>
    <t>4. ΛΑΧΑΝΑΣ ΙΩΑΝΝΗΣ του ΚΩΝ/ΝΟΥ</t>
  </si>
  <si>
    <t>5. ΤΣΑΡΤΣΑΛΗΣ ΚΩΝΣΤΑΝΤΙΝΟΣ του ΘΕΜΙΣΤΟΚΛΗ</t>
  </si>
  <si>
    <t>1. ΧΑΤΖΗΕΜΜΑΝΟΥΗΛ ΓΕΩΡΓΙΟΣ του ΔΗΜΗΤΡΙΟΥ</t>
  </si>
  <si>
    <t>1. ΑΡΩΝΗΣ ΕΥΣΤΡΑΤΙΟΣ του ΚΩΝ/ΝΟΥ</t>
  </si>
  <si>
    <t>2. ΓΕΡΟΝΤΙΔΟΥ ΘΕΟΦΙΛΗ του ΜΩΥΣΗ</t>
  </si>
  <si>
    <t>3. ΜΠΟΓΙΑΤΖΙΔΗΣ ΙΟΡΔΑΝΗΣ του ΚΥΡΙΑΚΟΥ</t>
  </si>
  <si>
    <t>4. ΟΙΚΟΝΟΜΙΔΗΣ ΗΛΙΑΣ του ΜΗΝΑ</t>
  </si>
  <si>
    <t>1. ΑΚΡΙΩΤΗΣ ΔΗΜΗΤΡΙΟΣ του ΚΩΝ/ΝΟΥ</t>
  </si>
  <si>
    <t>2. ΚΑΤΩΤΡΙΑΤΟΥ ΕΛΕΝΗ του ΓΕΩΡΓΙΟΥ</t>
  </si>
  <si>
    <t>1. ΩΡΑΙΟΠΟΥΛΟΣ ΛΑΖΑΡΟΣ του ΕΥΑΓΓΕΛΟΥ</t>
  </si>
  <si>
    <t>1. ΜΑΥΡΟΜΑΤΑΚΟΣ ΝΙΚΟΛΑΟΣ του ΕΠΑΜΕΙΝΩΝΔΑ</t>
  </si>
  <si>
    <t>ΣΥΝΔΥΑΣΜΟΣ: ΓΕΩΤΕΧΝΙΚΗ ΕΝΟΤΗΤΑ ΑΙΓΑΙΟΥ</t>
  </si>
  <si>
    <t>1. ΓΙΑΣΣΑΣ ΔΗΜΗΤΡΙΟΣ του ΙΩΑΝΝΗ</t>
  </si>
  <si>
    <t>2. ΔΕΪΛΟΓΚΟΣ ΓΡΗΓΟΡΙΟΣ του ΔΗΜΗΤΡΙΟΥ</t>
  </si>
  <si>
    <t>3. ΚΑΛΟΜΟΙΡΗΣ ΠΕΤΡΟΣ του ΣΤΑΥΡΟΥ</t>
  </si>
  <si>
    <t>4. ΠΑΜΠΑΛΟΣ ΔΗΜΗΤΡΙΟΣ του ΑΡΙΣΤΟΔΗΜΟΥ</t>
  </si>
  <si>
    <t>5. ΤΑΤΑΡΑΚΗΣ ΝΙΚΟΛΑΟΣ του ΓΕΩΡΓΙΟΥ</t>
  </si>
  <si>
    <t>6. ΤΣΙΓΓΟΥ ΡΑΛΛΙΤΣΑ του ΜΙΛΤΙΑΔΗ</t>
  </si>
  <si>
    <t>7. ΧΡΗΣΤΟΥ ΓΕΩΡΓΙΟΣ του ΑΝΔΡΕΑ</t>
  </si>
  <si>
    <t>1. ΘΕΟΔΩΡΙΔΗΣ ΝΙΚΟΛΑΟΣ του ΑΠΟΣΤΟΛΟΥ</t>
  </si>
  <si>
    <t>2. ΚΑΤΑΓΑΣ ΚΩΝΣΤΑΝΤΙΝΟΣ του ΙΩΑΝΝΗ</t>
  </si>
  <si>
    <t>3. ΚΙΝΙΑΖΟΠΟΥΛΟΥ ΖΩΗ του ΑΠΟΣΤΟΛΟΥ</t>
  </si>
  <si>
    <t>4. ΚΥΔΩΝΙΑΤΟΥ ΜΕΡΟΠΗ του ΕΥΣΤΡΑΤΙΟΥ</t>
  </si>
  <si>
    <t>1. ΒΕΡΒΕΡΗΣ ΝΙΚΟΛΑΟΣ του ΕΡΜΟΛΑΟΥ</t>
  </si>
  <si>
    <t>2. ΠΑΡΙΑΝΟΠΟΥΛΟΣ ΠΑΝΑΓΙΩΤΗΣ του ΑΝΤΩΝΙΟΥ</t>
  </si>
  <si>
    <t>3. ΤΑΞΕΙΔΗ ΜΑΡΙΑ του ΘΡΑΣΥΒΟΥΛΟΥ</t>
  </si>
  <si>
    <t>4. ΤΣΑΚΙΡΗΣ ΙΩΑΝΝΗΣ του ΣΤΥΛΙΑΝΟΥ</t>
  </si>
  <si>
    <t>1. ΓΑΓΑΝΗΣ ΠΕΤΡΟΣ του ΙΩΑΝΝΗ</t>
  </si>
  <si>
    <t>2. ΖΟΥΡΟΣ ΝΙΚΟΛΑΟΣ του ΚΩΝ/ΝΟΥ</t>
  </si>
  <si>
    <t>3. ΣΚΙΑΔΟΠΟΥΛΟΣ ΑΡΙΣΤΕΙΔΗΣ του ΓΕΩΡΓΙΟΥ</t>
  </si>
  <si>
    <t>4. ΚΩΤΣΗ ΕΥΑΓΓΕΛΙΑ του ΧΡΗΣΤΟΥ</t>
  </si>
  <si>
    <t>1. ΒΟΥΡΝΑΖΟΥ ΒΑΣΙΛΙΚΗ του ΑΡΙΣΤΟΤΕΛΗ</t>
  </si>
  <si>
    <t>2. ΦΩΤΑΡΑΣ ΘΕΟΔΩΡΟΣ του ΜΙΧΑΗΛ</t>
  </si>
  <si>
    <t>1. ΓΙΟΥΤΛΑΚΗΣ ΚΛΕΑΡΧΟΣ του ΠΕΤΡΟΥ</t>
  </si>
  <si>
    <t>2. ΚΑΛΑΝΤΖΗ ΔΙΟΝΥΣΙΑ του ΑΘΑΝΑΣΙΟΥ</t>
  </si>
  <si>
    <t>3. ΚΟΛΟΚΥΘΑΣ ΚΩΝΣΤΑΝΤΙΝΟΣ του ΕΥΑΓΓΕΛΟΥ</t>
  </si>
  <si>
    <t>4. ΛΕΒΟΓΙΑΝΝΗΣ ΜΙΧΑΗΛ του ΕΜΜΑΝΟΥΗΛ</t>
  </si>
  <si>
    <t>5. ΜΥΛΩΝΑΣ ΚΩΝΣΤΑΝΤΙΝΟΣ του ΑΠΟΣΤΟΛΟΥ</t>
  </si>
  <si>
    <t>6. ΧΑΤΖΗΔΙΑΚΟΥ ΑΓΑΠΗΤΟΣ του ΚΩΝ/ΝΟΥ</t>
  </si>
  <si>
    <t>1. ΠΑΠΙΟΠΟΥΛΟΣ ΠΑΝΑΓΙΩΤΗΣ του ΔΗΜΗΤΡΙΟΥ</t>
  </si>
  <si>
    <t>1. ΚΑΛΟΓΕΡΟΓΙΑΝΝΗΣ ΑΘΑΝΑΣΙΟΣ του ΙΩΑΝΝΗ</t>
  </si>
  <si>
    <t>2. ΤΑΥΛΑΡΙΟΣ ΙΕΡΕΜΙΑΣ του ΔΡΟΣΟΥ</t>
  </si>
  <si>
    <t>1. ΓΑΛΛΟΣ ΒΑΣΙΛΕΙΟΣ του ΣΤΕΦΑΝΟΥ</t>
  </si>
  <si>
    <t>2. ΚΟΥΒΑΡΗ ΣΤΕΛΛΑ του ΙΩΑΝΝΗ</t>
  </si>
  <si>
    <t>3. ΧΑΤΖΗΓΙΑΚΟΥΜΗΣ ΑΝΤΩΝΙΟΣ του ΙΑΚΩΒΟΥ</t>
  </si>
  <si>
    <t>3. ΚΑΝΑΚΑΡΗ ΑΛΕΞΙΑ του ΚΩΝ/ΝΟΥ</t>
  </si>
  <si>
    <t>4. ΚΑΡΚΑΒΑΤΣΑΚΗΣ ΙΩΑΝΝΗΣ του ΣΤΥΛΙΑΝΟΥ</t>
  </si>
  <si>
    <t>5. ΚΥΠΡΙΩΤΑΚΗΣ ΝΙΚΟΛΑΟΣ του ΡΟΥΣΟΥ</t>
  </si>
  <si>
    <t>6. ΝΤΟΥΝΤΟΥΝΑΚΗΣ ΕΛΕΥΘΕΡΙΟΣ του ΓΕΩΡΓΙΟΥ</t>
  </si>
  <si>
    <t>7. ΣΤΑΥΡΟΥΛΑΚΗΣ ΑΡΓΥΡΙΟΣ του ΝΙΚΟΛΑΟΥ</t>
  </si>
  <si>
    <t>8. ΣΤΥΛΙΑΝΟΥ ΕΥΓΕΝΙΑ του ΓΕΩΡΓΙΟΥ</t>
  </si>
  <si>
    <t>1. ΛΑΣΗΘΙΩΤΑΚΗΣ ΙΩΑΝΝΗΣ του ΝΙΚΟΛΑΟΥ</t>
  </si>
  <si>
    <t>2. ΝΤΟΥΛΗΣ ΑΝΔΡΕΑΣ του ΓΕΩΡΓΙΟΥ</t>
  </si>
  <si>
    <t>3. ΞΥΛΟΥΡΗ ΓΕΩΡΓΙΑ του ΜΙΛΤΙΑΔΗ</t>
  </si>
  <si>
    <t>4. ΦΩΤΑΚΗΣ ΙΩΑΝΝΗΣ του ΓΕΩΡΓΙΟΥ</t>
  </si>
  <si>
    <t>1. ΚΑΣΤΡΙΝΑΚΗΣ ΜΙΧΑΗΛ του ΣΑΒΒΑ</t>
  </si>
  <si>
    <t>2. ΣΟΥΡΑΝΑΚΗΣ ΕΜΜΑΝΟΥΗΛ του ΜΙΧΑΗΛ</t>
  </si>
  <si>
    <t>3. ΣΤΕΦΑΝΑΚΗΣ ΑΛΕΞΑΝΔΡΟΣ του ΕΛΕΥΘΕΡΙΟΥ</t>
  </si>
  <si>
    <t>1. ΑΛΕΞΑΝΔΡΑΚΗΣ ΓΕΩΡΓΙΟΣ του ΚΩΝ/ΝΟΥ</t>
  </si>
  <si>
    <t>3. ΞΥΓΚΑΚΗ ΜΑΡΙΑ του ΕΥΑΓΓΕΛΟΥ</t>
  </si>
  <si>
    <t>4. ΣΤΑΡΙΔΑΣ ΣΠΥΡΙΔΩΝ του ΙΩΑΝΝΗ</t>
  </si>
  <si>
    <t>2. ΤΙΓΚΙΛΗΣ ΓΕΩΡΓΙΟΣ του ΝΙΚΟΛΑΟΥ</t>
  </si>
  <si>
    <t>1. ΑΝΕΖΑΚΗ ΕΥΑΓΓΕΛΙΑ του ΣΤΥΛΙΑΝΟΥ</t>
  </si>
  <si>
    <t>1. ΚΑΡΑΒΙΩΤΗΣ ΔΗΜΗΤΡΙΟΣ του ΜΙΧΑΗΛ</t>
  </si>
  <si>
    <t>2. ΜΠΟΥΝΤΟΥΡΑ ΦΑΝΗ του ΓΕΩΡΓΙΟΥ</t>
  </si>
  <si>
    <t>3. ΠΡΟΥΚΑΚΗΣ ΚΩΝΣΤΑΤΝΙΝΟΣ του ΧΡΗΣΤΟΥ</t>
  </si>
  <si>
    <t>4. ΡΑΛΛΑΚΗΣ ΜΙΧΑΗΛ-ΑΝΤΩΝΙΟΣ του ΕΜΜΑΝΟΥΗΛ</t>
  </si>
  <si>
    <t>1. ΦΙΛΙΠΠΑΚΗΣ ΓΕΩΡΓΙΟΣ του ΜΑΤΘΑΙΟΥ</t>
  </si>
  <si>
    <t>1. ΚΟΡΝΑΡΑΚΗΣ ΓΕΩΡΓΙΟΣ-ΙΩΑΝΝΗΣ του ΑΝΤΩΝΙΟΥ</t>
  </si>
  <si>
    <t>2. ΚΥΛΙΛΗ-ΠΟΛΥΧΡΟΝΑΚΗ ΑΝΔΡΙΑΝΗ του ΑΝΔΡΕΑ</t>
  </si>
  <si>
    <t>3. ΠΟΛΥΧΡΟΝΑΚΗΣ ΙΩΑΝΝΗΣ του ΘΕΟΦΙΛΟΥ</t>
  </si>
  <si>
    <t>1. ΚΟΝΤΟΥΔΑΚΗΣ ΕΜΜΑΝΟΥΗΛ του ΙΩΑΝΝΗ</t>
  </si>
  <si>
    <t>2. ΜΑΡΚΑΚΗΣ ΑΝΤΩΝΙΟΣ του ΜΑΡΚΟΥ</t>
  </si>
  <si>
    <t>3. ΜΠΙΤΣΑΚΑΚΗΣ ΜΙΧΑΗΛ του ΗΛΙΑ</t>
  </si>
  <si>
    <t>4. ΠΡΕΚΑΤΣΑΚΗΣ ΓΕΩΡΓΙΟΣ του ΑΝΤΩΝΙΟΥ</t>
  </si>
  <si>
    <t>1. ΓΚΟΥΒΑΣ ΧΑΡΑΛΑΜΠΟΣ του ΚΩΝ/ΝΟΥ</t>
  </si>
  <si>
    <t>5.  ΤΣΙΦΟΥΤΙΔΗΣ ΓΕΩΡΓΙΟΣ του ΕΥΣΤΡΑΤΙΟΥ</t>
  </si>
  <si>
    <t>1.  ΕΞΑΔΑΚΤΥΛΟΣ ΑΘΑΝΑΣΙΟΣ του ΚΩΝ/ΝΟΥ</t>
  </si>
  <si>
    <t>2.  ΚΥΡΙΤΣΗ ΣΤΑΥΡΟΥΛΑ του ΛΕΩΝΙΔΑ</t>
  </si>
  <si>
    <t>3.  ΓΕΩΡΓΟΥΛΑΚΗΣ ΓΕΩΡΓΙΟΣ του ΕΜΜΑΝΟΥΗΛ</t>
  </si>
  <si>
    <t>1.  ΑΝΑΓΝΩΣΤΟΠΟΥΛΟΣ ΙΩΑΝΝΗΣ του ΑΧΙΛΛΕΑ</t>
  </si>
  <si>
    <t>2.  ΒΑΒΙΑΣ ΣΤΑΥΡΟΣ του ΙΩΑΝΝΗ</t>
  </si>
  <si>
    <t>4.  ΙΑΚΩΒΑΚΗΣ ΕΥΘΥΜΙΟΣ του ΑΘΑΝΑΣΙΟΥ</t>
  </si>
  <si>
    <t>5.  ΚΑΚΑΦΙΚΑΣ ΠΑΝΑΓΙΩΤΗΣ του ΑΘΑΝΑΣΙΟΥ</t>
  </si>
  <si>
    <t>6.  ΚΑΡΑΜΗΤΡΟΣ ΚΩΝΣΤΑΝΤΙΝΟΣ του ΔΗΜΗΤΡΙΟΥ</t>
  </si>
  <si>
    <t>7.  ΜΑΚΑΣ ΚΩΝΣΤΑΝΤΙΝΟΣ του ΑΘΑΝΑΣΙΟΥ</t>
  </si>
  <si>
    <t>8.  ΜΑΛΛΙΔΗΣ ΚΩΝΣΤΑΝΤΙΝΟΣ του ΓΕΩΡΓΙΟΥ</t>
  </si>
  <si>
    <t>9.  ΝΑΤΣΗΣ ΓΕΩΡΓΙΟΣ του ΒΑΣΙΛΕΙΟΥ</t>
  </si>
  <si>
    <r>
      <t>10.</t>
    </r>
    <r>
      <rPr>
        <sz val="7"/>
        <rFont val="Times New Roman"/>
        <family val="1"/>
      </rPr>
      <t> </t>
    </r>
    <r>
      <rPr>
        <sz val="8"/>
        <rFont val="Arial"/>
        <family val="2"/>
      </rPr>
      <t>ΠΕΤΡΟΠΟΥΛΟΣ ΝΙΚΟΛΑΟΣ του ΜΙΧΑΗΛ</t>
    </r>
  </si>
  <si>
    <t>1.  ΜΠΟΚΑΡΗΣ ΝΙΚΟΛΑΟΣ του ΔΗΜΗΤΡΙΟΥ</t>
  </si>
  <si>
    <t>2.  ΝΤΙΤΟΡΑΣ ΝΙΚΟΛΑΟΣ του ΕΥΑΓΓΕΛΟΥ</t>
  </si>
  <si>
    <t>3.  ΠΛΑΤΗΣ ΠΑΝΑΓΙΩΤΗΣ του ΔΗΜΗΤΡΙΟΥ</t>
  </si>
  <si>
    <t>6.  ΣΤΕΦΑΝΙΔΗΣ ΠΑΝΑΓΙΩΤΗΣ του ΣΤΕΦΑΝΟΥ</t>
  </si>
  <si>
    <t>5.  ΣΤΑΜΑΤΟΠΟΥΛΟΣ ΕΛΕΥΘΕΡΙΟΣ του ΣΩΚΡΑΤΗ</t>
  </si>
  <si>
    <t>4.  ΠΟΛΥΧΡΟΝΟΠΟΥΛΟΣ ΛΥΚΟΥΡΓΟΣ του ΓΕΩΡΓΙΟΥ</t>
  </si>
  <si>
    <t>1.  ΒΑΡΟΥΔΗΣ ΛΕΩΝΙΔΑΣ του ΓΕΩΡΓΙΟΥ</t>
  </si>
  <si>
    <t>2.  ΓΟΥΛΑΣ ΠΑΝΑΓΙΩΤΗΣ του ΓΕΩΡΓΙΟΥ</t>
  </si>
  <si>
    <t>3.  ΠΑΝΟΥΣΗΣ-ΒΟΓΓΕΛΗΣ ΑΝΤΩΝΙΟΣ του ΑΘΑΝΑΣΙΟΥ</t>
  </si>
  <si>
    <t>4.  ΣΤΕΦΑΝΑΚΗΣ ΑΛΕΞΑΝΔΡΟΣ του ΕΛΕΥΘΕΡΙΟΥ</t>
  </si>
  <si>
    <t>5.  ΣΤΡΑΤΗΓΑΚΟΣ ΗΛΙΑΣ του ΕΛΕΥΘΕΡΙΟΥ</t>
  </si>
  <si>
    <t>6.  ΤΣΟΛΙΟΥ ΗΛΙΑΝΑ του ΚΩΝ/ΝΟΥ</t>
  </si>
  <si>
    <t>1.  ΓΚΑΝΑΣ ΑΘΑΝΑΣΙΟΣ του ΗΛΙΑ</t>
  </si>
  <si>
    <t>2.  ΚΥΡΙΟΠΟΥΛΟΥ ΙΩΑΝΝΑ του ΔΗΜΗΤΡΙΟΥ</t>
  </si>
  <si>
    <t>3.  ΠΑΣΧΟΣ ΠΑΝΑΓΙΩΤΗΣ του ΧΡΗΣΤΟΥ</t>
  </si>
  <si>
    <t>4.  ΣΠΥΡΙΔΗΣ ΕΥΘΥΜΙΟΣ του ΠΑΥΛΟΥ</t>
  </si>
  <si>
    <t>5.  ΣΤΑΥΡΟΠΟΥΛΟΣ ΞΕΝΟΦΩΝ του ΔΗΜΗΤΡΙΟΥ</t>
  </si>
  <si>
    <t>6.  ΧΑΤΖΗΓΙΑΝΝΗΣ ΓΕΩΡΓΙΟΣ του ΗΛΙΑ</t>
  </si>
  <si>
    <t>1.  ΑΝΑΓΝΟΠΟΥΛΟΣ ΝΙΚΟΛΑΟΣ του ΒΑΣΙΛΕΙΟΥ</t>
  </si>
  <si>
    <t>2.  ΤΣΕΛΑΣ ΣΤΑΥΡΟΣ του ΚΙΜΩΝΑ</t>
  </si>
  <si>
    <t>ΣΥΝΔΥΑΣΜΟΣ: ΕΝΩΤΙΚΗ ΠΡΟΟΔΕΥΤΙΚΗ ΚΑΙ ΟΙΚΟΛΟΓΙΚΗ ΣΥΣΠΕΙΡΩΣΗ ΓΕΩΤΕΧΝΙΚΩΝ</t>
  </si>
  <si>
    <t>2.  ΔΗΜΑΚΗΣ ΑΘΑΝΑΣΙΟΣ του ΠΑΝΑΓΙΩΤΗ</t>
  </si>
  <si>
    <t>3.  ΔΗΜΟΥ ΟΔΥΣΣΕΑΣ του ΑΠΟΣΤΟΛΟΥ</t>
  </si>
  <si>
    <t>4.  ΖΕΡΒΑΣ ΑΝΑΣΤΑΣΙΟΣ του ΑΛΕΞΑΝΔΡΟΥ</t>
  </si>
  <si>
    <t>5.  ΚΑΒΑΔΑΚΗΣ ΓΕΩΡΓΙΟΣ του ΙΩΑΝΝΗ</t>
  </si>
  <si>
    <t>6.  ΚΑΜΠΙΤΑΚΗΣ ΚΩΝΣΤΑΝΤΙΝΟΣ του ΜΥΡΩΝΑ</t>
  </si>
  <si>
    <t>7.  ΚΩΣΤΑΡΟΠΟΥΛΟΣ ΓΕΩΡΓΙΟΣ του ΘΩΜΑ</t>
  </si>
  <si>
    <t>8.  ΠΑΝΑΓΙΩΤΟΥ ΑΛΕΞΙΑ του ΑΓΓΕΛΟΥ</t>
  </si>
  <si>
    <t>9.  ΣΓΟΥΡΟΣ ΣΠΥΡΙΔΩΝ του ΙΩΑΝΝΗ</t>
  </si>
  <si>
    <t>1.  ΚΟΣΜΑΣ ΣΤΑΥΡΟΣ του ΓΕΩΡΓΙΟΥ</t>
  </si>
  <si>
    <t>2.  ΜΠΕΡΕΤΣΟΣ ΜΑΡΙΝΗΣ του ΘΕΟΔΩΡΟΥ</t>
  </si>
  <si>
    <t>4.  ΣΤΑΜΟΥ ΙΩΑΝΝΗΣ του ΚΩΝ/ΝΟΥ</t>
  </si>
  <si>
    <t>5.  ΤΡΙΑΝΤΗΣ ΚΩΝΣΤΑΝΤΙΝΟΣ του ΠΕΡΙΚΛΗ</t>
  </si>
  <si>
    <t>6.  ΧΑΛΙΚΙΑ ΔΗΜΗΤΡΑ του ΓΕΩΡΓΙΟΥ</t>
  </si>
  <si>
    <t>1.  ΑΛΕΞΟΠΟΥΛΟΣ ΑΠΟΣΤΟΛΟΣ του ΙΩΑΝΝΗ</t>
  </si>
  <si>
    <t>2.  ΒΟΥΔΟΥΡΗΣ ΚΩΝΣΤΑΝΤΙΝΟΣ του ΣΤΥΛΙΑΝΟΥ</t>
  </si>
  <si>
    <t>3.  ΚΑΡΑΚΩΣΤΑΣ ΧΡΗΣΤΟΣ του ΑΘΑΝΑΣΙΟΥ</t>
  </si>
  <si>
    <t>4.  ΚΑΦΑΝΤΑΡΗ ΧΑΡΟΥΛΑ του ΦΩΤΙΟΥ</t>
  </si>
  <si>
    <t>6.  ΜΙΧΑΛΟΠΟΥΛΟΥ ΚΩΝΣΤΑΝΤΙΝΑ του ΓΕΩΡΓΙΟΥ</t>
  </si>
  <si>
    <t>2.  ΠΟΥΛΙΟΥ ΕΛΕΝΗ του ΣΩΚΡΑΤΗ</t>
  </si>
  <si>
    <t>1.  ΜΠΕΚΙΑΡΗ ΕΛΠΙΔΑ του ΘΩΜΑ</t>
  </si>
  <si>
    <t>2.  ΓΟΥΚΟΣ ΔΗΜΗΤΡΙΟΣ του ΜΙΛΤΙΑΔΗ</t>
  </si>
  <si>
    <t>3.  ΔΡΕΠΑΝΙΑΣ ΛΕΩΝΙΔΑΣ του ΚΩΝ/ΝΟΥ</t>
  </si>
  <si>
    <t>5.  ΚΡΕΠΑΠΑΣ ΣΤΑΥΡΟΣ του ΘΕΟΔΩΡΟΥ</t>
  </si>
  <si>
    <t>8.  ΤΣΙΓΚΑ ΕΥΘΥΜΙΑ του ΚΩΝ/ΝΟΥ</t>
  </si>
  <si>
    <t>9.  ΥΨΗΛΑΝΤΗΣ ΚΩΝΣΤΑΝΤΙΝΟΣ του ΓΕΩΡΓΙΟΥ</t>
  </si>
  <si>
    <r>
      <t>10.</t>
    </r>
    <r>
      <rPr>
        <sz val="7"/>
        <rFont val="Times New Roman"/>
        <family val="1"/>
      </rPr>
      <t> </t>
    </r>
    <r>
      <rPr>
        <sz val="8"/>
        <rFont val="Arial"/>
        <family val="2"/>
      </rPr>
      <t>ΦΟΡΤΗ ΠΑΝΑΓΙΩΤΑ του ΣΠΥΡΙΔΩΝΑ</t>
    </r>
  </si>
  <si>
    <t>3.  ΓΑΒΡΙΗΛ ΣΜΑΡΑΓΔΑ του ΝΙΚΟΛΑΟΥ</t>
  </si>
  <si>
    <t>4.  ΖΑΡΡΑΣ ΣΠΥΡΙΔΩΝ του ΓΕΩΡΓΙΟΥ</t>
  </si>
  <si>
    <t>5.  ΠΕΤΡΕΛΗΣ ΒΑΣΙΛΕΙΟΣ του ΝΙΚΟΛΑΟΥ</t>
  </si>
  <si>
    <t>6.  ΣΚΑΡΒΕΛΗΣ ΜΙΧΑΗΛ του ΑΓΑΜΕΜΝΟΝΑ</t>
  </si>
  <si>
    <t>1.  ΓΕΡΟΓΙΑΚΟΜΟΣ ΝΙΚΟΛΑΟΣ του ΕΛΕΥΘΕΡΙΟΥ</t>
  </si>
  <si>
    <t>2.  ΔΙΑΜΑΝΤΟΠΟΥΛΟΣ ΟΡΕΣΤΗΣ του ΔΗΜΟΣΘΕΝΗ</t>
  </si>
  <si>
    <t>3.  ΚΑΡΛΑΤΗΡΑΣ ΠΑΝΑΓΙΩΤΗΣ του ΓΕΩΡΓΙΟΥ</t>
  </si>
  <si>
    <t>4.  ΤΡΙΑΝΤΑΦΥΛΛΟΥ ΠΑΝΑΓΙΩΤΗΣ του ΑΝΑΡΓΥΡΟΥ</t>
  </si>
  <si>
    <t>5.  ΧΡΗΣΤΙΔΗΣ ΔΗΜΗΤΡΙΟΣ του ΤΙΜΟΛΕΟΝΤΑ</t>
  </si>
  <si>
    <t>6.  ΨΑΡΡΑΣ ΓΕΩΡΓΙΟΣ του ΑΣΤΕΡΙΟΥ</t>
  </si>
  <si>
    <t>3.  ΚΑΡΑΚΩΣΤΑΣ ΦΟΙΒΟΣ-ΓΕΩΡΓΙΟΣ του ΒΑΣΙΛΕΙΟΥ</t>
  </si>
  <si>
    <t>5.  ΠΟΛΥΧΡΟΝΑΚΗΣ ΙΩΑΝΝΗΣ του ΘΕΟΦΙΛΟΥ</t>
  </si>
  <si>
    <t>6.  ΠΟΤΟΛΙΑΣ ΧΡΗΣΤΟΣ του ΔΗΜΗΤΡΙΟΥ</t>
  </si>
  <si>
    <t>2.  ΤΡΙΑΝΤΑΦΥΛΛΟΥ ΧΡΗΣΤΟΣ του ΙΩΑΝΝΗ</t>
  </si>
  <si>
    <t>1.  ΜΑΤΘΑΙΟΥ ΓΕΩΡΓΙΟΣ του ΖΗΣΗ</t>
  </si>
  <si>
    <t>3.  ΠΑΠΑΔΟΠΟΥΛΟΣ ΣΤΑΥΡΟΣ του ΓΕΩΡΓΙΟΥ</t>
  </si>
  <si>
    <t>ΠΙΝΑΚΑΣ ΚΑΤΑΝΟΜΗΣ ΕΔΡΩΝ ΚΑΤΑ ΚΛΑΔΟ ΚΑΙ ΠΑΡΑΤΑΞΗ</t>
  </si>
  <si>
    <t>ΟΡΓΑΝΟ: ΔΙΟΙΚΗΤΙΚΟ ΣΥΜΒΟΥΛΙΟ</t>
  </si>
  <si>
    <t>ΨΗΦΟΔΕΛΤΙΑ</t>
  </si>
  <si>
    <t>ΕΚΛΟΓΙΚΟ ΜΕΤΡΟ</t>
  </si>
  <si>
    <t>ΣΥΝΟΛΟ ΕΓΚΥΡΩΝ</t>
  </si>
  <si>
    <t>ΚΛΑΔΟΣ</t>
  </si>
  <si>
    <t>ΕΔΡΕΣ</t>
  </si>
  <si>
    <t>ΜΕΤΡΟ</t>
  </si>
  <si>
    <t>ΔΑΚΕ-ΓΕΩΤΕΧΝΙΚΩΝ</t>
  </si>
  <si>
    <t>ΠΑΣΚ-ΓΕΩΤΕΧΝΙΚΩΝ</t>
  </si>
  <si>
    <t>ΠΡΟΟΔ. ΣΥΣΠΕΙΡΩΣΗ</t>
  </si>
  <si>
    <t>ΠΑΝΓ. ΑΓΩΝ. ΜΕΤΩΠΟ</t>
  </si>
  <si>
    <t>ΓΕΩΤΕΧΝ. ΕΠΙ-ΚΟΙΝΩΝΙΑ</t>
  </si>
  <si>
    <t>ΓΕΝΙΚΟ</t>
  </si>
  <si>
    <t>Α' ΚΑΤΑΝΟΜΗ</t>
  </si>
  <si>
    <t>Β' ΚΑΤ.</t>
  </si>
  <si>
    <t>ΣΥΝΟΛΟ</t>
  </si>
  <si>
    <t>ΥΠΟΛ.</t>
  </si>
  <si>
    <t>ΕΔΡΩΝ</t>
  </si>
  <si>
    <t>Σ Υ Ν Ο Λ Α</t>
  </si>
  <si>
    <t>---</t>
  </si>
  <si>
    <t>Ε Κ Λ Ε Γ Ο Ν Τ Α Ι</t>
  </si>
  <si>
    <t>ΔΑΣΟ-ΛΟΓΟΙ</t>
  </si>
  <si>
    <t>ΟΡΓΑΝΟ: ΔΙΟΙΚΟΥΣΑ ΕΠΙΤΡΟΠΗ ΠΑΡΑΡΤΗΜΑΤΟΣ ΘΡΑΚΗΣ</t>
  </si>
  <si>
    <t>ΟΡΓΑΝΟ: ΔΙΟΙΚΟΥΣΑ ΕΠΙΤΡΟΠΗ ΠΑΡΑΡΤΗΜΑΤΟΣ ΑΝΑΤΟΛΙΚΗΣ ΜΑΚΕΔΟΝΙΑΣ</t>
  </si>
  <si>
    <t>ΟΡΓΑΝΟ: ΔΙΟΙΚΟΥΣΑ ΕΠΙΤΡΟΠΗ ΠΑΡΑΡΤΗΜΑΤΟΣ ΚΕΝΤΡΙΚΗΣ ΜΑΚΕΔΟΝΙΑΣ</t>
  </si>
  <si>
    <t>ΟΡΓΑΝΟ: ΔΙΟΙΚΟΥΣΑ ΕΠΙΤΡΟΠΗ ΠΑΡΑΡΤΗΜΑΤΟΣ ΔΥΤΙΚΗΣ ΜΑΚΕΔΟΝΙΑΣ</t>
  </si>
  <si>
    <t>ΟΡΓΑΝΟ: ΔΙΟΙΚΟΥΣΑ ΕΠΙΤΡΟΠΗ ΠΑΡΑΡΤΗΜΑΤΟΣ ΗΠΕΙΡΟΥ &amp; ΙΩΝΙΩΝ ΝΗΣΩΝ</t>
  </si>
  <si>
    <t>ΟΡΓΑΝΟ: ΔΙΟΙΚΟΥΣΑ ΕΠΙΤΡΟΠΗ ΠΑΡΑΡΤΗΜΑΤΟΣ ΚΕΝΤΡΙΚΗΣ ΕΛΛΑΔΑΣ</t>
  </si>
  <si>
    <t>ΟΡΓΑΝΟ: ΔΙΟΙΚΟΥΣΑ ΕΠΙΤΡΟΠΗ ΠΑΡΑΡΤΗΜΑΤΟΣ ΑΝΑΤΟΛΙΚΗΣ ΣΤΕΡΕΑΣ ΕΛΛΑΔΑΣ</t>
  </si>
  <si>
    <t>ΟΡΓΑΝΟ: ΔΙΟΙΚΟΥΣΑ ΕΠΙΤΡΟΠΗ ΠΑΡΑΡΤΗΜΑΤΟΣ ΠΕΛΟΠΟΝΝΗΣΟΥ &amp; ΔΥΤΙΚΗΣ ΣΤΕΡΕΑΣ ΕΛΛΑΔΑΣ</t>
  </si>
  <si>
    <t>ΟΡΓΑΝΟ: ΔΙΟΙΚΟΥΣΑ ΕΠΙΤΡΟΠΗ ΠΑΡΑΡΤΗΜΑΤΟΣ ΑΙΓΑΙΟΥ</t>
  </si>
  <si>
    <t>ΟΡΓΑΝΟ: ΔΙΟΙΚΟΥΣΑ ΕΠΙΤΡΟΠΗ ΠΑΡΑΡΤΗΜΑΤΟΣ ΚΡΗΤΗΣ</t>
  </si>
  <si>
    <r>
      <t xml:space="preserve">ΚΛΑΔΟΙ  </t>
    </r>
    <r>
      <rPr>
        <sz val="8"/>
        <color indexed="8"/>
        <rFont val="Calibri"/>
        <family val="2"/>
      </rPr>
      <t>→</t>
    </r>
  </si>
  <si>
    <r>
      <rPr>
        <sz val="8"/>
        <color indexed="8"/>
        <rFont val="Calibri"/>
        <family val="2"/>
      </rPr>
      <t>↓</t>
    </r>
    <r>
      <rPr>
        <sz val="8"/>
        <color indexed="8"/>
        <rFont val="Arial"/>
        <family val="2"/>
      </rPr>
      <t xml:space="preserve"> ΠΑΡΑΤΑΞΕΙΣ</t>
    </r>
  </si>
  <si>
    <t>1.  ΖΑΚΑΣ ΓΕΩΡΓΙΟΣ του ΧΡΗΣΤΟΥ</t>
  </si>
  <si>
    <t>1. ΞΥΛΟΓΙΑΝΝΗΣ ΧΡΙΣΤΟΦΟΡΟΣ του ΕΥΑΓΓΕΛΟΥ</t>
  </si>
  <si>
    <t>ΣΥΝΔΥΑΣΜΟΣ: ΕΠΑΝΙΔΡΥΣΗ</t>
  </si>
  <si>
    <t>ΔΑΚΕ ΓΕΩΤΕΧΝΙΚΩΝ</t>
  </si>
  <si>
    <t>ΕΠΑΝΙΔΡΥΣΗ</t>
  </si>
  <si>
    <t>ΕΒΡΟΥ (Αλεξ/πολη)</t>
  </si>
  <si>
    <t>ΕΒΡΟΥ (Ορεστιάδα)</t>
  </si>
  <si>
    <t>ΞΑΝΘΗΣ</t>
  </si>
  <si>
    <t>ΡΟΔΟΠΗΣ</t>
  </si>
  <si>
    <t>ΚΑΒΑΛΑΣ</t>
  </si>
  <si>
    <t>ΔΡΑΜΑΣ</t>
  </si>
  <si>
    <t>ΣΕΡΡΩΝ</t>
  </si>
  <si>
    <t>ΠΑΡ/ΜΑ ΘΡΑΚΗΣ</t>
  </si>
  <si>
    <t>ΚΙΛΚΙΣ</t>
  </si>
  <si>
    <t>ΧΑΛΚΙΔΙΚΗΣ</t>
  </si>
  <si>
    <t>1ο ΘΕΣ/ΝΙΚΗΣ (Γεωπόνοι)</t>
  </si>
  <si>
    <t>2ο ΘΕΣ/ΝΙΚΗΣ (Γεωπόνοι)</t>
  </si>
  <si>
    <t>3ο ΘΕΣ/ΝΙΚΗΣ (Γεωπόνοι)</t>
  </si>
  <si>
    <t>4ο ΘΕΣ/ΝΙΚΗΣ (Γεωπόνοι)</t>
  </si>
  <si>
    <t>ΗΜΑΘΙΑΣ</t>
  </si>
  <si>
    <t>ΠΙΕΡΙΑΣ</t>
  </si>
  <si>
    <t>ΓΕΩΠΟΝΟΙ</t>
  </si>
  <si>
    <t>ΔΑΣΟΛΟΓΟΙ</t>
  </si>
  <si>
    <t>ΚΤΗΝΙΑΤΡΟΙ</t>
  </si>
  <si>
    <t>ΓΕΩΛΟΓΟΙ</t>
  </si>
  <si>
    <t>ΙΧΘΥΟΛΟΓΟΙ</t>
  </si>
  <si>
    <t>ΣΥΝΟΛΟ ΠΑΡ/ΜΑΤΟΣ</t>
  </si>
  <si>
    <t>ΠΑΡ/ΜΑ ΚΕΝΤ. ΜΑΚΕΔΟΝΙΑΣ</t>
  </si>
  <si>
    <t>ΠΑΡ/ΜΑ ΑΝ. ΜΑΚΕΔΟΝΙΑΣ</t>
  </si>
  <si>
    <t>ΥΠΟΨΗΦΙΟΙ</t>
  </si>
  <si>
    <t>ΚΑΣΤΟΡΙΑΣ</t>
  </si>
  <si>
    <t>ΦΛΩΡΙΝΑΣ</t>
  </si>
  <si>
    <t>ΚΟΖΑΝΗΣ</t>
  </si>
  <si>
    <t>ΓΡΕΒΕΝΩΝ</t>
  </si>
  <si>
    <t>ΙΩΑΝΝΙΝΩΝ</t>
  </si>
  <si>
    <t>ΑΡΤΑΣ</t>
  </si>
  <si>
    <t>ΠΡΕΒΕΖΑΣ</t>
  </si>
  <si>
    <t>ΚΕΡΚΥΡΑΣ</t>
  </si>
  <si>
    <t>ΛΕΥΚΑΔΑΣ</t>
  </si>
  <si>
    <t>1ο ΛΑΡΙΣΑΣ</t>
  </si>
  <si>
    <t>2ο ΛΑΡΙΣΑΣ</t>
  </si>
  <si>
    <t>ΤΡΙΚΑΛΩΝ</t>
  </si>
  <si>
    <t>ΚΑΡΔΙΤΣΑΣ</t>
  </si>
  <si>
    <t>ΜΑΓΝΗΣΙΑΣ</t>
  </si>
  <si>
    <t>ΦΘΙΩΤΙΔΑΣ</t>
  </si>
  <si>
    <t>ΕΥΡΥΤΑΝΙΑΣ</t>
  </si>
  <si>
    <t>ΠΑΡ/ΜΑ ΔΥΤ.ΜΑΚΕΔΟΝΙΑΣ</t>
  </si>
  <si>
    <t>ΠΑΡ/ΜΑ ΗΠΕΙΡΟΥ</t>
  </si>
  <si>
    <t>ΠΑΡ/ΜΑ ΚΕΝΤ. ΕΛΛΑΔΑΣ</t>
  </si>
  <si>
    <t>ΘΕΣΠΡΩΤΙΑΣ</t>
  </si>
  <si>
    <t>2ο ΑΤΤΙΚΗΣ (Γεωπόνοι)</t>
  </si>
  <si>
    <t>3ο ΑΤΤΙΚΗΣ (Γεωπόνοι)</t>
  </si>
  <si>
    <t>4ο ΑΤΤΙΚΗΣ (Γεωπόνοι)</t>
  </si>
  <si>
    <t>5ο ΑΤΤΙΚΗΣ (Γεωπόνοι)</t>
  </si>
  <si>
    <t>6ο ΑΤΤΙΚΗΣ (Γεωπόνοι)</t>
  </si>
  <si>
    <t>ΒΟΙΩΤΙΑΣ</t>
  </si>
  <si>
    <t>ΦΩΚΙΔΑΣ</t>
  </si>
  <si>
    <t>ΕΥΒΟΙΑΣ</t>
  </si>
  <si>
    <t>ΑΧΑΪΑΣ</t>
  </si>
  <si>
    <t>ΗΛΕΙΑΣ</t>
  </si>
  <si>
    <t>ΜΕΣΣΗΝΙΑΣ (Καλαμάτα)</t>
  </si>
  <si>
    <t>ΠΕΛΛΑΣ (Έδεσσα)</t>
  </si>
  <si>
    <t>ΠΕΛΛΑΣ (Γιαννιτσά)</t>
  </si>
  <si>
    <t>ΜΕΣΣΗΝΙΑΣ (Κυπαρισσία)</t>
  </si>
  <si>
    <t>ΛΑΚΩΝΙΑΣ</t>
  </si>
  <si>
    <t>ΑΡΚΑΔΙΑΣ</t>
  </si>
  <si>
    <t>ΑΡΓΟΛΙΔΑΣ</t>
  </si>
  <si>
    <t>ΚΟΡΙΝΘΙΑΣ</t>
  </si>
  <si>
    <t>ΖΑΚΥΝΘΟΥ</t>
  </si>
  <si>
    <t>ΑΙΤΩΛ/ΝΙΑΣ</t>
  </si>
  <si>
    <t>ΚΥΚΛΑΔΩΝ</t>
  </si>
  <si>
    <t>ΛΕΣΒΟΥ</t>
  </si>
  <si>
    <t>ΧΙΟΥ</t>
  </si>
  <si>
    <t>ΣΑΜΟΥ</t>
  </si>
  <si>
    <t>ΔΩΔ/ΝΗΣΟΥ</t>
  </si>
  <si>
    <t>1ο ΑΤΤΙΚΗΣ (Γεωπόνοι)</t>
  </si>
  <si>
    <t>ΠΑΡ/ΜΑ ΑΝΑΤ. ΣΤΕΡΕΑΣ ΕΛΛΑΔΑΣ</t>
  </si>
  <si>
    <t>ΠΑΡ/ΜΑ ΑΙΓΑΙΟΥ</t>
  </si>
  <si>
    <t>ΗΡΑΚΛΕΙΟΥ</t>
  </si>
  <si>
    <t>ΧΑΝΙΩΝ</t>
  </si>
  <si>
    <t>ΡΕΘΥΜΝΟΥ</t>
  </si>
  <si>
    <t>ΛΑΣΙΘΙΟΥ</t>
  </si>
  <si>
    <t>ΠΑΡ/ΜΑ ΠΕΛ/ΝΗΣΟΥ &amp; ΔΥΤ. ΣΤΕΡΕΑΣ</t>
  </si>
  <si>
    <t>ΚΕΦ/ΝΙΑΣ</t>
  </si>
  <si>
    <t>ΠΑΡ/ΜΑ ΚΡΗΤΗΣ</t>
  </si>
  <si>
    <t>ΘΡΑΚΗ</t>
  </si>
  <si>
    <t>ΑΝΑΤ. ΜΑΚΕΔΟΝΙΑ</t>
  </si>
  <si>
    <t>ΚΕΝΤ. ΜΑΚΕΔΟΝΙΑ</t>
  </si>
  <si>
    <t>ΔΥΤΙΚΗ ΜΑΚΕΔΟΝΙΑ</t>
  </si>
  <si>
    <t>ΗΠΕΙΡΟΣ</t>
  </si>
  <si>
    <t>ΚΕΝΤ. ΕΛΛΑΔΑ</t>
  </si>
  <si>
    <t>ΑΝ. ΣΤΕΡΕΑ ΕΛΛΑΔΑ</t>
  </si>
  <si>
    <t>ΠΕΛ/ΝΗΣΟΣ &amp; ΔΥΤ. ΣΤΕΡΕΑ</t>
  </si>
  <si>
    <t>ΑΙΓΑΙΟ</t>
  </si>
  <si>
    <t>ΚΡΗΤΗ</t>
  </si>
  <si>
    <t>ΓΕΝΙΚΟ ΣΥΝΟΛΟ</t>
  </si>
  <si>
    <t>ΣΕΙΡΑ ΚΑΤΑΤΑΞΗΣ</t>
  </si>
  <si>
    <t>ΣΥΓΚΕΝΤΡΩΤΙΚΑ ΠΑΡΑΡΤΗΜΑΤΩΝ</t>
  </si>
  <si>
    <t>ΧΑΤΖΙΔΗΣ ΔΗΜΗΤΡΙΟΣ (32)</t>
  </si>
  <si>
    <t>ΛΟΛΑΣ ΔΙΟΝΥΣΙΟΣ (43)</t>
  </si>
  <si>
    <t>ΑΚΡΙΩΤΗΣ ΔΗΜΗΤΡΙΟΣ (18)</t>
  </si>
  <si>
    <t>ΕΓΓΕΓΡΑΜΜΕΝΟΙ</t>
  </si>
  <si>
    <t>ΑΚΥΡΑ</t>
  </si>
  <si>
    <t>ΛΕΥΚΑ</t>
  </si>
  <si>
    <t>ΕΓΚΥΡΑ</t>
  </si>
  <si>
    <t>ΠΑΣΚ ΓΕΩΤΕΧΝΙΚΩΝ</t>
  </si>
  <si>
    <t>ΠΑΝΓΕΩΤΕΧΝΙΚΟ ΑΓΩΝΙΣΤΙΚΟ ΜΕΤΩΠΟ</t>
  </si>
  <si>
    <t>ΑΡΙΣΤΕΡΗ ΠΡΩΤΟΒΟΥΛΙΑ ΓΕΩΤΕΧΝΙΚΩΝ</t>
  </si>
  <si>
    <t>1. ΕΒΡΟΥ (Αλεξ/πολη)</t>
  </si>
  <si>
    <t>2. ΕΒΡΟΥ (Ορεστιάδα)</t>
  </si>
  <si>
    <t>3. ΡΟΔΟΠΗΣ</t>
  </si>
  <si>
    <t>4. ΞΑΝΘΗΣ</t>
  </si>
  <si>
    <t>1. ΚΑΒΑΛΑΣ</t>
  </si>
  <si>
    <t>2. ΔΡΑΜΑΣ</t>
  </si>
  <si>
    <t>2. ΣΕΡΡΩΝ</t>
  </si>
  <si>
    <t>1. 1ο ΘΕΣ/ΝΙΚΗΣ (Γεωπόνοι)</t>
  </si>
  <si>
    <t>2. 2ο ΘΕΣ/ΝΙΚΗΣ (Γεωπόνοι)</t>
  </si>
  <si>
    <t>3. 3ο ΘΕΣ/ΝΙΚΗΣ (Γεωπόνοι)</t>
  </si>
  <si>
    <t>4. 4ο ΘΕΣ/ΝΙΚΗΣ (Γεωπόνοι)</t>
  </si>
  <si>
    <t>1. ΚΑΣΤΟΡΙΑΣ</t>
  </si>
  <si>
    <t>2. ΦΛΩΡΙΝΑΣ</t>
  </si>
  <si>
    <t>3. ΚΟΖΑΝΗΣ</t>
  </si>
  <si>
    <t>4. ΓΡΕΒΕΝΩΝ</t>
  </si>
  <si>
    <t>1. ΙΩΑΝΝΙΝΩΝ</t>
  </si>
  <si>
    <t>2. ΘΕΣΠΡΩΤΙΑΣ</t>
  </si>
  <si>
    <t>3. ΠΡΕΒΕΖΑΣ</t>
  </si>
  <si>
    <t>1. ΓΙΑΝΝΑΚΑΚΗΣ ΝΙΚΟΛΑΟΣ του ΑΠΟΣΤΟΛΟΥ</t>
  </si>
  <si>
    <t>2. ΚΡΟΚΟΣ ΚΥΡΙΑΚΟΣ του ΚΩΝ/ΝΟΥ</t>
  </si>
  <si>
    <t>3. ΜΠΟΤΑΝΗΣ ΠΟΛΥΧΡΟΝΗΣ του ΙΩΑΝΝΗ</t>
  </si>
  <si>
    <t>4. ΟΣΜΑΝΟΓΛΟΥ ΣΕΡΤΕΛ του ΦΕΪΜΗ</t>
  </si>
  <si>
    <t>5. ΠΑΠΑΔΑΚΗΣ ΤΡΙΑΝΤΑΦΥΛΛΟΣ του ΔΗΜΗΤΡΙΟΥ</t>
  </si>
  <si>
    <t>6. ΣΤΑΘΟΥΡΑΚΗ ΑΝΝΑ του ΓΕΩΡΓΙΟΥ</t>
  </si>
  <si>
    <t>7. ΤΣΕΤΟΥΡΑΣ ΠΑΝΑΓΙΩΤΗΣ του ΛΕΩΝΙΔΑ</t>
  </si>
  <si>
    <t>8. ΧΑΤΖΙΔΗΣ ΔΗΜΗΤΡΙΟΣ του ΣΚΑΡΛΑΤΟΥ</t>
  </si>
  <si>
    <t>1. ΒΕΓΛΕΚΤΣΗΣ ΔΗΜΗΤΡΙΟΣ του ΑΘΑΝΑΣΙΟΥ</t>
  </si>
  <si>
    <t>2. ΓΚΙΟΥΜΟΥΣΙΔΗΣ ΧΡΗΣΤΟΣ του ΚΩΝ/ΝΟΥ</t>
  </si>
  <si>
    <t>3. ΜΑΓΓΙΝΑΣ ΝΙΚΟΛΑΟΣ του ΘΕΜΙΣΤΟΚΛΗ</t>
  </si>
  <si>
    <t>4. ΠΙΣΤΟΛΑΣ ΓΕΩΡΓΙΟΣ του ΚΩΝ/ΝΟΥ</t>
  </si>
  <si>
    <t>1. ΔΕΛΗΣΤΑΜΑΤΗΣ ΒΑΣΙΛΕΙΟΣ του ΜΟΣΧΟΥ</t>
  </si>
  <si>
    <t>2. ΚΑΤΣΑΟΥΝΗΣ ΓΕΩΡΓΙΟΣ του ΑΓΓΕΛΟΥ</t>
  </si>
  <si>
    <t>4. ΧΑΤΖΗΓΙΑΝΝΑΚΟΣ ΠΑΥΛΟΣ του ΙΩΑΝΝΗ</t>
  </si>
  <si>
    <t>1. ΚΟΥΤΣΟΓΙΑΝΝΗΣ ΙΩΑΝΝΗΣ του ΚΩΝ/ΝΟΥ</t>
  </si>
  <si>
    <t>3. ΟΣΜΑΝ ΡΙΤΒΑΝ του ΧΑΛΗΛ</t>
  </si>
  <si>
    <t>1. ΚΩΤΟΥΛΑΣ ΝΙΚΟΛΑΟΣ του ΧΡΗΣΤΟΥ</t>
  </si>
  <si>
    <t>1. ΒΑΒΙΑΣ ΣΤΑΥΡΟΣ του ΙΩΑΝΝΗ</t>
  </si>
  <si>
    <t>2. ΖΥΓΟΓΙΑΝΝΗΣ ΒΑΣΙΛΕΙΟΣ του ΧΡΗΣΤΟΥ</t>
  </si>
  <si>
    <t>3. ΙΩΑΝΝΙΔΗΣ ΔΗΜΟΣΘΕΝΗΣ του ΘΕΟΔΩΡΟΥ</t>
  </si>
  <si>
    <t>4. ΚΑΡΑΜΟΥΖΗΣ ΔΗΜΗΤΡΙΟΣ του ΝΙΚΟΛΑΟΥ</t>
  </si>
  <si>
    <t>5. ΠΑΠΑΔΑΚΗΣ ΠΑΣΧΑΛΗΣ του ΣΤΥΛΙΑΝΟΥ</t>
  </si>
  <si>
    <t>6. ΤΣΑΚΙΡΗΣ ΣΤΥΛΙΑΝΟΣ του ΣΥΜΕΩΝ</t>
  </si>
  <si>
    <t>7. ΧΡΥΣΟΧΟΪΔΗΣ ΧΑΡΑΛΑΜΠΟΣ του ΚΟΣΜΑ</t>
  </si>
  <si>
    <t>1. ΖΑΜΠΕΤΑΚΗ ΜΑΡΙΑ του ΙΩΑΝΝΗ</t>
  </si>
  <si>
    <t>2. ΚΛΑΔΟΣ ΙΩΑΝΝΗΣ του ΝΙΚΟΛΑΟΥ</t>
  </si>
  <si>
    <t>3. ΠΑΠΑΡΡΙΖΟΣ ΣΠΥΡΙΔΩΝ του ΑΝΤΩΝΙΟΥ</t>
  </si>
  <si>
    <t>4. ΠΕΤΡΙΔΗΣ ΑΡΗΣ του ΑΠΟΣΤΟΛΟΥ</t>
  </si>
  <si>
    <t>1. ΑΠΟΤΑ ΓΕΩΡΓΙΑ του ΙΩΑΝΝΗ</t>
  </si>
  <si>
    <t>1. ΓΚΙΝΗΣ ΧΡΗΣΤΟΣ του ΓΕΩΡΓΙΟΥ</t>
  </si>
  <si>
    <t>3. ΠΑΠΑΔΟΠΟΥΛΟΣ ΜΙΧΑΗΛ του ΔΗΜΟΥ</t>
  </si>
  <si>
    <t>1. ΤΣΙΟΓΚΑ-ΚΑΡΑΪΛΑΝΙΔΟΥ ΓΕΩΡΓΙΑ του ΑΝΔΡΕΑ</t>
  </si>
  <si>
    <t>1. ΓΙΑΝΝΟΥΔΗΣ ΔΗΜΗΤΡΙΟΣ του ΖΗΣΗ</t>
  </si>
  <si>
    <t>2. ΓΚΑΓΚΟΥΛΙΑ ΑΘΑΝΑΣΙΑ του ΓΕΩΡΓΙΟΥ</t>
  </si>
  <si>
    <t>3. ΚΑΣΠΑΡΙΔΗΣ ΔΗΜΑΚΟΣ του ΣΤΕΦΑΝΟΥ</t>
  </si>
  <si>
    <t>4. ΠΑΝΤΑΖΗΣ ΔΗΜΗΤΡΙΟΣ του ΑΝΤΩΝΙΟΥ</t>
  </si>
  <si>
    <t>5. ΤΡΕΛΛΗΣ ΑΠΟΣΤΟΛΗΣ του ΧΡΗΣΤΟΥ</t>
  </si>
  <si>
    <t>6. ΤΡΕΛΛΗΣ ΧΡΗΣΤΟΣ του ΙΩΑΝΝΗ</t>
  </si>
  <si>
    <t>7. ΤΣΑΛΚΙΔΗΣ ΑΓΓΕΛΟΣ του ΚΩΝΣΤΑΝΤΙΝΟΥ</t>
  </si>
  <si>
    <t>8. ΤΣΟΥΤΣΟΥΜΑΝΟΣ ΑΝΑΣΤΑΣΙΟΣ του ΙΩΑΝΝΗ</t>
  </si>
  <si>
    <t>1. ΕΜΙΝ ΜΕΧΜΕΤ του ΕΜΙΝ</t>
  </si>
  <si>
    <t>2. ΚΑΦΕΤΖΗ ΒΑΣΙΛΙΚΗ του ΦΙΛΙΠΠΟΥ</t>
  </si>
  <si>
    <t>3. ΚΡΕΩΝΑΣ ΔΗΜΗΤΡΙΟΣ του ΑΠΟΣΤΟΛΟΥ</t>
  </si>
  <si>
    <t>4. ΤΗΓΑΝΟΥΡΙΑΣ ΕΛΕΥΘΕΡΙΟΣ του ΕΥΣΤΡΑΤΙΟΥ</t>
  </si>
  <si>
    <t>1. ΚΑΣΤΗ ΕΡΙΦΥΛΗ του ΝΙΚΟΛΑΟΥ</t>
  </si>
  <si>
    <t>2. ΜΠΑΛΤΟΠΟΥΛΟΣ ΒΑΣΙΛΕΙΟΣ του ΣΤΕΦΑΝΟΥ</t>
  </si>
  <si>
    <t>3. ΤΣΙΡΑΤΖΙΔΗΣ ΝΙΚΟΛΑΟΣ του ΕΥΣΤΡΑΤΙΟΥ</t>
  </si>
  <si>
    <t>1. ΚΑΚΟΥΛΙΔΟΥ ΣΟΦΙΑ του ΓΕΩΡΓΙΟΥ</t>
  </si>
  <si>
    <t>ΣΥΝΔΥΑΣΜΟΣ: Ε. Π. &amp; Ο. ΣΥΣΠΕΙΡΩΣΗ ΓΕΩΤΕΧΝΙΚΩΝ</t>
  </si>
  <si>
    <t>1. ΓΚΟΓΚΑΚΗΣ ΑΘΑΝΑΣΙΟΣ του ΧΡΗΣΤΟΥ</t>
  </si>
  <si>
    <t>2. ΜΟΥΛΟΥΔΗΣ ΔΗΜΗΤΡΙΟΣ του ΣΤΑΥΡΟΥ</t>
  </si>
  <si>
    <t>3. ΜΠΟΤΡΟΤΣΟΣ ΓΕΩΡΓΙΟΣ του ΝΙΚΟΛΑΟΥ</t>
  </si>
  <si>
    <t>4. ΣΑΛΠΙΓΓΙΔΗΣ ΝΙΚΟΛΑΟΣ του ΜΙΧΑΗΛ</t>
  </si>
  <si>
    <t>1. ΠΑΠΑΚΩΝΣΤΑΝΤΙΝΟΥ ΝΙΚΟΛΕΤΑ του ΧΡΗΣΤΟΥ</t>
  </si>
  <si>
    <t>1. ΒΛΑΧΑΚΗΣ ΔΗΜΗΤΡΙΟΣ του ΠΑΝΑΓΙΩΤΗ</t>
  </si>
  <si>
    <t>2. ΚΑΡΡΑΣ ΚΩΝΣΤΑΝΤΙΝΟΣ του ΠΑΝΑΓΙΩΤΗ</t>
  </si>
  <si>
    <t>3. ΚΟΥΤΟΥΚΙΔΗΣ ΑΘΑΝΑΣΙΟΣ του ΔΗΜΗΤΡΙΟΥ</t>
  </si>
  <si>
    <t>4. ΜΑΥΡΙΔΗΣ ΔΗΜΗΤΡΙΟΣ του ΑΝΑΣΤΑΣΙΟΥ</t>
  </si>
  <si>
    <t>5. ΝΤΙΩΝΙΑΣ ΑΛΕΞΑΝΔΡΟΣ του ΜΟΣΧΟΥ</t>
  </si>
  <si>
    <t>6. ΡΟΥΣΙΝΟΠΟΥΛΟΣ ΑΘΑΝΑΣΙΟΣ του ΧΡΗΣΤΟΥ</t>
  </si>
  <si>
    <t>7. ΣΤΕΡΓΙΟΥ ΚΥΡΟΣ του ΣΤΕΡΓΙΟΥ</t>
  </si>
  <si>
    <t>1. ΒΡΥΖΑΣ ΖΗΣΗΣ του ΓΕΩΡΓΙΟΥ</t>
  </si>
  <si>
    <t>2. ΓΕΩΡΓΙΑΔΟΥ ΑΘΗΝΑ του ΑΝΑΣΤΑΣΙΟΥ</t>
  </si>
  <si>
    <t>3. ΓΙΑΛΑΜΑΣ ΚΩΝΣΤΑΝΤΙΝΟΣ του ΙΩΑΝΝΗ</t>
  </si>
  <si>
    <t>4. ΖΟΥΜΠΟΥΛΟΓΛΟΥ ΑΝΑΣΤΑΣΙΟΣ του ΚΥΡΙΑΚΟΥ</t>
  </si>
  <si>
    <t>5. ΛΑΓΟΥΔΑΣ ΧΡΗΣΤΟΣ του ΜΙΧΑΗΛ</t>
  </si>
  <si>
    <t>6. ΤΡΟΥΜΠΑΤΑΣ ΕΥΑΓΓΕΛΟΣ του ΒΑΣΙΛΕΙΟΥ</t>
  </si>
  <si>
    <t>1. ΣΑΜΑΡΑΣ ΧΡΗΣΤΟΣ του ΒΑΣΙΛΕΙΟΥ</t>
  </si>
  <si>
    <t>2. ΤΣΑΜΗΣ ΑΛΕΞΑΝΔΡΟΣ του ΔΗΜΗΤΡΙΟΥ</t>
  </si>
  <si>
    <t>1. ΘΕΟΧΑΡΙΔΗΣ ΘΕΟΧΑΡΗΣ του ΑΝΑΣΤΑΣΙΟΥ</t>
  </si>
  <si>
    <t>2. ΚΟΤΑΛΑΚΙΔΗΣ ΚΩΝΣΤΑΝΤΙΝΟΣ του ΓΕΩΡΓΙΟΥ</t>
  </si>
  <si>
    <t>1. ΚΟΥΚΚΟΣ ΕΜΜΑΝΟΥΗΛ του ΝΙΚΟΛΑΟΥ</t>
  </si>
  <si>
    <t>2. ΜΥΣΤΡΙΔΗΣ ΕΛΕΥΘΕΡΙΟΣ του ΑΔΑΜ</t>
  </si>
  <si>
    <t>3. ΣΩΤΗΡΙΑΔΗΣ ΔΗΜΗΤΡΙΟΣ του ΣΩΤΗΡΙΟΥ</t>
  </si>
  <si>
    <t>1. ΗΛΙΑΔΟΥ-ΝΤΟΝΤΟΥ ΠΑΡΑΣΚΕΥΗ του ΣΤΕΦΑΝΟΥ</t>
  </si>
  <si>
    <t>ΣΑΡΟΠΟΥΛΟΣ ΑΘΑΝ. (158)</t>
  </si>
  <si>
    <t>ΚΟΥΓΙΑΣ ΠΑΝΑΓΙΩΤΗΣ (86)</t>
  </si>
  <si>
    <t>ΠΑΠΑΡΟΥΣΟΠΟΥΛΟΣ Γ. (103)</t>
  </si>
  <si>
    <t>ΠΕΤΡΑΚΑΚΗΣ ΜΑΞΙΜΟΣ (78)</t>
  </si>
  <si>
    <t>ΠΑΠΠΑ ΜΑΡΙΑ (177)</t>
  </si>
  <si>
    <t>ΚΥΡΙΤΣΗ ΣΤΑΥΡΟΥΛΑ (172)</t>
  </si>
  <si>
    <t>ΠΑΠΑΟΙΚΟΝΟΜΟΥ ΚΑΛ. (69)</t>
  </si>
  <si>
    <t>ΠΛΑΤΗΣ ΠΑΝΑΓΙΩΤΗΣ (88)</t>
  </si>
  <si>
    <t>ΘΩΜΑΣ ΑΓΓΕΛΟΣ-ΛΩΡΗΣ (83)</t>
  </si>
  <si>
    <t>ΑΘΑΝΑΣΙΑΣ ΣΩΤΗΡΙΟΣ (72)</t>
  </si>
  <si>
    <t>ΓΟΥΚΟΣ ΔΗΜΗΤΡΙΟΣ (28)</t>
  </si>
  <si>
    <t>2. ΛΑΖΑΡΙΔΗΣ ΘΩΜΑΣ του ΒΑΣΙΛΕΙΟΥ</t>
  </si>
  <si>
    <t>3. ΜΠΑΦΕΡΑΣ ΑΘΑΝΑΣΙΟΣ του ΝΙΚΟΛΑΟΥ</t>
  </si>
  <si>
    <t>4. ΜΥΣΤΑΚΙΔΗΣ ΖΑΦΕΙΡΙΟΣ του ΔΗΜΗΤΡΙΟΥ</t>
  </si>
  <si>
    <t>5. ΝΙΖΑΜΗΣ ΔΗΜΗΤΡΙΟΣ του ΕΥΡΙΠΙΔΗ</t>
  </si>
  <si>
    <t>6. ΣΤΕΦΟΣ ΚΩΝΣΤΑΝΤΙΝΟΣ του ΒΑΣΙΛΕΙΟΥ</t>
  </si>
  <si>
    <t>1. ΖΑΒΒΟΣ ΚΩΝΣΤΑΝΤΙΝΟΣ του ΕΥΣΤΑΘΙΟΥ</t>
  </si>
  <si>
    <t>2. ΚΟΝΤΟΣ ΝΙΚΟΛΑΟΣ του ΔΗΜΑΚΗ</t>
  </si>
  <si>
    <t>3. ΠΑΠΑΔΟΠΟΥΛΟΣ ΘΕΟΔΩΡΟΣ του ΣΤΥΛΙΑΝΟΥ</t>
  </si>
  <si>
    <t>1. ΒΑΡΟΥΔΗΣ ΛΕΩΝΙΔΑΣ του ΒΑΣΙΛΕΙΟΥ</t>
  </si>
  <si>
    <t>2. ΙΩΑΝΝΙΔΗΣ ΑΙΜΙΛΙΟΣ του ΑΝΘΙΜΟΥ</t>
  </si>
  <si>
    <t>3. ΙΩΣΗΦ ΠΑΝΤΕΛΗΣ του ΠΑΝΑΓΙΩΤΗ</t>
  </si>
  <si>
    <t>4. ΚΟΥΤΛΑΣ ΓΕΩΡΓΙΟΣ του ΙΩΑΝΝΗ</t>
  </si>
  <si>
    <t>1. ΖΑΡΑΦΕΙΑΔΗΣ ΠΑΝΑΓΙΩΤΗΣ του ΚΩΝ/ΝΟΥ</t>
  </si>
  <si>
    <t>2. ΠΕΤΡΑΣ ΑΝΑΓΝΩΣΤΗΣ του ΜΑΥΡΟΥΔΗ</t>
  </si>
  <si>
    <t>3. ΣΑΡΑΝΤΕΑΣ ΑΡΙΣΤΕΙΔΗΣ του ΝΙΚΟΛΑΟΥ</t>
  </si>
  <si>
    <t>1. ΜΠΟΥΡΟΥΤΖΟΓΛΟΥ-ΚΑΤΣΑΪΤΗ ΛΥΔΙΑ του ΓΕΩΡΓΙΟΥ</t>
  </si>
  <si>
    <t>1. ΓΟΥΣΙΟΥ ΑΙΚΑΤΕΡΙΝΗ του ΠΑΥΛΟΥ</t>
  </si>
  <si>
    <t>2. ΜΕΡΓΑΣ ΘΩΜΑΣ του ΣΤΕΡΓΙΟΥ</t>
  </si>
  <si>
    <t>3. ΜΟΥΡΑΤΙΔΗΣ ΑΝΑΣΤΑΣΙΟΣ του ΝΙΚΟΛΑΟΥ</t>
  </si>
  <si>
    <t>4. ΠΑΠΑΝΙΚΟΛΑΟΥ ΕΠΑΜΕΙΝΩΝΔΑΣ του ΝΙΚΟΛΑΟΥ</t>
  </si>
  <si>
    <t>5. ΣΕΜΑΣΗΣ ΣΥΜΕΩΝ του ΑΝΔΡΕΑ</t>
  </si>
  <si>
    <r>
      <t>1.</t>
    </r>
    <r>
      <rPr>
        <sz val="7"/>
        <rFont val="Times New Roman"/>
        <family val="1"/>
      </rPr>
      <t xml:space="preserve">  </t>
    </r>
    <r>
      <rPr>
        <sz val="8"/>
        <rFont val="Arial"/>
        <family val="2"/>
      </rPr>
      <t>ΚΑΛΦΑΔΗΣ ΓΕΩΡΓΙΟΣ του ΧΑΡΑΛΑΜΠΟΥ</t>
    </r>
  </si>
  <si>
    <r>
      <t>2.</t>
    </r>
    <r>
      <rPr>
        <sz val="7"/>
        <rFont val="Times New Roman"/>
        <family val="1"/>
      </rPr>
      <t xml:space="preserve">  </t>
    </r>
    <r>
      <rPr>
        <sz val="8"/>
        <rFont val="Arial"/>
        <family val="2"/>
      </rPr>
      <t>ΜΑΡΚΟΥ ΧΡΗΣΤΟΣ του ΙΩΑΝΝΗ</t>
    </r>
  </si>
  <si>
    <r>
      <t>3.</t>
    </r>
    <r>
      <rPr>
        <sz val="7"/>
        <rFont val="Times New Roman"/>
        <family val="1"/>
      </rPr>
      <t> </t>
    </r>
    <r>
      <rPr>
        <sz val="8"/>
        <rFont val="Arial"/>
        <family val="2"/>
      </rPr>
      <t>ΣΑΝΑΚΙΔΗΣ ΒΑΣΙΛΕΙΟΣ του ΔΗΜΗΤΡΙΟΥ</t>
    </r>
  </si>
  <si>
    <t>2. ΠΟΤΟΛΙΑΣ ΧΡΗΣΤΟΣ του ΔΗΜΗΤΡΙΟΥ</t>
  </si>
  <si>
    <t>1. ΜΑΝΔΑΝΑΣ ΑΡΓΥΡΙΟΣ του ΖΗΣΗ</t>
  </si>
  <si>
    <t>1. ΚΙΤΣΟΣ ΑΠΟΣΤΟΛΟΣ του ΠΑΝΑΓΙΩΤΗ</t>
  </si>
  <si>
    <t>2. ΜΑΚΚΙΝΑΣ ΚΥΡΙΑΚΟΣ του ΝΙΚΟΛΑΟΥ</t>
  </si>
  <si>
    <t>1. ΑΓΚΡΑΣ ΑΠΟΣΤΟΛΟΣ του ΦΩΤΙΟΥ</t>
  </si>
  <si>
    <t>2. ΔΟΥΛΓΕΡΙΔΗΣ ΑΠΟΣΤΟΛΟΣ του ΑΝΕΣΤΗ</t>
  </si>
  <si>
    <t>3. ΛΙΑΚΟΠΟΥΛΟΣ ΑΘΑΝΑΣΙΟΣ του ΑΙΜΙΛΙΟΥ</t>
  </si>
  <si>
    <t>4. ΜΑΤΣΙΟΛΑΣ ΒΑΣΙΛΕΙΟΣ του ΓΕΩΡΓΙΟΥ</t>
  </si>
  <si>
    <t>5. ΜΠΕΚΙΑΡΟΥΔΗΣ ΕΥΑΓΓΕΛΟΣ του ΚΥΠΑΡΙΣΣΗ</t>
  </si>
  <si>
    <t>6. ΣΙΔΗΡΑΣ ΓΕΩΡΓΙΟΣ του ΙΩΑΝΝΗ</t>
  </si>
  <si>
    <t>7. ΣΦΑΚΙΑΝΟΣ ΙΩΑΝΝΗΣ του ΣΠΥΡΙΔΩΝΑ</t>
  </si>
  <si>
    <t>1. ΚΑΡΑΜΙΧΑΗΛΙΔΗΣ ΧΑΡΙΤΩΝ του ΔΗΜΗΤΡΙΟΥ</t>
  </si>
  <si>
    <t>1. ΔΕΡΕΣ ΧΡΙΣΤΟΦΟΡΟΣ του ΙΩΑΚΕΙΜ</t>
  </si>
  <si>
    <t>1. ΔΕΡΒΙΣΗΣ ΑΝΔΡΕΑΣ του ΒΑΣΙΛΕΙΟΥ</t>
  </si>
  <si>
    <t>2. ΚΟΜΠΑΤΣΙΑΡΗΣ ΑΝΤΩΝΙΟΣ του ΘΩΜΑ</t>
  </si>
  <si>
    <t>3. ΚΟΥΓΙΑΣ ΠΑΝΑΓΙΩΤΗΣ του ΓΕΩΡΓΙΟΥ</t>
  </si>
  <si>
    <t>4. ΚΩΤΣΟΠΟΥΛΟΣ ΣΤΥΛΙΑΝΟΣ του ΑΝΔΡΕΑ</t>
  </si>
  <si>
    <t>5. ΜΟΡΑΚΗΣ ΓΡΗΓΟΡΙΟΣ του ΓΕΩΡΓΙΟΥ</t>
  </si>
  <si>
    <t>6. ΜΠΑΝΤΟΥΛΑΣ ΜΟΣΧΟΣ του ΑΓΓΕΛΟΥ</t>
  </si>
  <si>
    <t>7. ΝΤΙΝΑΣ ΓΕΩΡΓΙΟΣ του ΚΩΝ/ΝΟΥ</t>
  </si>
  <si>
    <t>8. ΣΑΡΟΠΟΥΛΟΣ ΑΘΑΝΑΣΙΟΣ του ΣΑΒΒΑ</t>
  </si>
  <si>
    <t>1. ΠΑΠΑΡΟΥΣΟΠΟΥΛΟΣ ΓΕΩΡΓΙΟΣ του ΑΘΑΝΑΣΙΟΥ</t>
  </si>
  <si>
    <t>2. ΤΟΥΠΛΙΚΙΩΤΗΣ ΑΠΟΣΤΟΛΟΣ του ΔΗΜΗΤΡΙΟΥ</t>
  </si>
  <si>
    <t>3. ΤΣΕΜΠΕΡΙΔΗΣ ΚΥΡΙΑΚΟΣ του ΙΩΑΝΝΗ</t>
  </si>
  <si>
    <t>4. ΧΩΡΙΝΟΣ ΒΕΛΙΣΣΑΡΙΟΣ του ΧΡΗΣΤΟΥ</t>
  </si>
  <si>
    <t>1. ΔΡΑΓΑΤΙΔΟΥ ΕΛΕΝΗ του ΒΑΣΙΛΕΙΟΥ</t>
  </si>
  <si>
    <t>2. ΖΑΧΑΡΑΚΗΣ ΚΩΝΣΤΑΝΤΙΝΟΣ του ΝΙΚΟΛΑΟΥ</t>
  </si>
  <si>
    <t>3. ΜΟΥΜΚΑΣ ΑΝΕΣΤΗΣ του ΚΙΜΩΝΑ</t>
  </si>
  <si>
    <t>4. ΠΕΤΡΑΚΑΚΗΣ ΜΑΞΙΜΟΣ του ΑΠΟΣΤΟΛΟΥ</t>
  </si>
  <si>
    <t>1. ΒΑΛΚΑΝΙΩΤΗΣ ΣΩΤΗΡΙΟΣ του ΝΙΚΟΛΑΟΥ</t>
  </si>
  <si>
    <t>2. ΚΟΥΛΛΑΡΑΣ ΔΗΜΗΤΡΙΟΣ του ΘΕΟΧΑΡΗ</t>
  </si>
  <si>
    <t>3. ΝΙΚΟΛΑΪΔΗΣ ΑΝΑΣΤΑΣΙΟΣ του ΑΠΟΣΤΟΛΟΥ</t>
  </si>
  <si>
    <t>4. ΠΑΠΠΑ ΜΑΡΙΑ του ΘΕΟΔΩΡΟΥ</t>
  </si>
  <si>
    <t>1. ΚΥΡΙΤΣΗ ΣΤΑΥΡΟΥΛΑ του ΛΕΩΝΙΔΑ</t>
  </si>
  <si>
    <t>2. ΣΠΟΡΕΛΑ–ΔΑΜΑΣΙΩΤΗ ΔΕΣΠΟΙΝΑ του ΧΡΙΣΤΟΔΟΥΛΟΥ</t>
  </si>
  <si>
    <t>1. ΒΕΡΓΟΣ ΑΓΓΕΛΟΣ του ΔΗΜΗΤΡΙΟΥ</t>
  </si>
  <si>
    <t>2. ΚΑΛΕΜΟΣ ΓΕΩΡΓΙΟΣ του ΑΛΕΞΑΝΔΡΟΥ</t>
  </si>
  <si>
    <t>3. ΜΕΣΣΗΣ ΣΤΥΛΙΑΝΟΣ του ΑΝΑΣΑΤΣΙΟΥ</t>
  </si>
  <si>
    <t>4. ΜΠΟΥΡΝΑΡΗΣ ΘΩΜΑΣ του ΓΕΩΡΓΙΟΥ</t>
  </si>
  <si>
    <t>6. ΠΑΠΑΚΩΝΣΤΑΝΤΙΝΟΥ ΝΙΚΟΛΑΟΣ του ΚΩΝ/ΝΟΥ</t>
  </si>
  <si>
    <t>5. ΟΥΖΟΥΝΗ ΕΥΘΑΛΙΑ του ΝΙΚΟΛΑΟΥ</t>
  </si>
  <si>
    <t>7. ΠΑΠΑΟΙΚΟΝΟΜΟΥ ΚΑΛΛΙΟΠΗ του ΦΙΛΗΜΩΝΑ</t>
  </si>
  <si>
    <t>8. ΠΑΥΛΗΣ ΒΑΣΙΛΕΙΟΣ του ΑΘΑΝΑΣΙΟΥ</t>
  </si>
  <si>
    <t>1. ΜΑΝΟΥΣΗΣ ΕΛΕΥΘΕΡΙΟΣ του ΑΝΑΣΤΑΣΙΟΥ</t>
  </si>
  <si>
    <t>2. ΠΛΑΤΗΣ ΠΑΝΑΓΙΩΤΗΣ του ΔΗΜΗΤΡΙΟΥ</t>
  </si>
  <si>
    <t>3. ΤΣΑΚΙΡΗΣ ΣΤΑΥΡΟΣ του ΣΩΤΗΡΙΟΥ</t>
  </si>
  <si>
    <t>4. ΤΣΙΤΣΩΝΗ ΘΕΚΛΑ του ΚΙΜΩΝΑ</t>
  </si>
  <si>
    <t>1. ΘΩΜΑΣ ΑΓΓΕΛΟΣ-ΛΩΡΗΣ του ΝΙΚΟΛΑΟΥ</t>
  </si>
  <si>
    <t>2. ΚΑΛΑΪΤΖΗ ΠΟΛΥΞΕΝΗ του ΧΡΗΣΤΟΥ</t>
  </si>
  <si>
    <t>3. ΜΑΛΛΙΝΗΣ ΔΗΜΗΤΡΙΟΣ του ΓΕΩΡΓΙΟΥ</t>
  </si>
  <si>
    <t>4. ΠΡΑΣΣΑΣ ΧΡΗΣΤΟΣ του ΙΩΑΝΝΗ</t>
  </si>
  <si>
    <t>1. ΑΘΑΝΑΣΙΑΣ ΣΩΤΗΡΙΟΣ του ΒΑΣΙΛΕΙΟΥ</t>
  </si>
  <si>
    <t>2. ΓΑΒΡΙΗΛΙΔΗΣ ΓΕΩΡΓΙΟΣ του ΔΗΜΗΤΡΙΟΥ</t>
  </si>
  <si>
    <t>3. ΚΑΚΛΗΣ ΤΡΙΑΝΤΑΦΥΛΛΟΣ του ΒΑΪΟΥ</t>
  </si>
  <si>
    <t>4. ΜΑΚΕΔΩΝ ΘΩΜΑΣ του ΚΩΝ/ΝΟΥ</t>
  </si>
  <si>
    <t>1. ΚΑΡΑΓΙΑΝΝΗ-ΠΑΠΠΑ ΕΥΔΟΞΙΑ του ΚΩΝ/ΝΟΥ</t>
  </si>
  <si>
    <t>1. ΑΝΤΩΝΑΚΗΣ ΒΙΚΕΝΤΙΟΣ του ΚΩΝ/ΝΟΥ</t>
  </si>
  <si>
    <t>2. ΓΟΥΚΟΣ ΔΗΜΗΤΡΙΟΣ του ΜΙΛΤΙΑΔΗ</t>
  </si>
  <si>
    <t>3. ΚΟΚΑΡΙΔΑΣ ΣΩΚΡΑΤΗΣ του ΒΑΣΙΛΕΙΟΥ</t>
  </si>
  <si>
    <t>4. ΞΑΝΘΟΠΟΥΛΟΣ ΚΩΝΣΤΑΝΤΙΝΟΣ του ΧΡΙΣΤΟΦΟΡΟΥ</t>
  </si>
  <si>
    <t>5. ΟΥΓΓΡΙΝΟΣ ΑΛΕΞΑΝΔΡΟΣ του ΔΗΜΗΤΡΙΟΥ</t>
  </si>
  <si>
    <t>6. ΠΑΠΑΧΡΙΣΤΟΣ ΓΕΩΡΓΙΟΣ του ΑΘΑΝΑΣΙΟΥ</t>
  </si>
  <si>
    <t>7. ΤΣΕΧΕΛΙΔΟΥ ΟΛΓΑ του ΑΝΕΣΤΗ</t>
  </si>
  <si>
    <t>8. ΥΨΗΛΑΝΤΗΣ ΚΩΝΣΤΑΝΤΙΝΟΣ του ΓΕΩΡΓΙΟΥ</t>
  </si>
  <si>
    <t>1. ΒΟΥΡΤΣΑΣ ΓΕΩΡΓΙΟΣ του ΑΘΑΝΑΣΙΟΥ</t>
  </si>
  <si>
    <t>2. ΚΑΣΤΡΙΔΗΣ ΑΡΙΣΤΕΙΔΗΣ του ΣΠΥΡΙΔΩΝΑ</t>
  </si>
  <si>
    <t>3. ΣΤΑΘΗΣ ΚΩΝΣΤΑΝΤΙΝΟΣ του ΗΛΙΑ</t>
  </si>
  <si>
    <t>4. ΦΡΑΓΚΟΠΟΥΛΟΥ ΜΑΡΙΑ του ΚΩΝ/ΝΟΥ</t>
  </si>
  <si>
    <t>1. ΜΠΑΚΟΓΙΩΡΓΟΣ ΓΕΩΡΓΙΟΣ του ΗΛΙΑ</t>
  </si>
  <si>
    <t>2. ΣΤΑΜΚΟΠΟΥΛΟΥ ΑΝΑΣΤΑΣΙΑ του ΕΥΑΓΓΕΛΟΥ</t>
  </si>
  <si>
    <t>3. ΧΡΗΣΤΙΔΗΣ ΔΗΜΗΤΡΙΟΣ του ΤΙΜΟΛΕΟΝΤΑ</t>
  </si>
  <si>
    <t>4. ΨΑΡΡΑΣ ΓΕΩΡΓΙΟΣ του ΑΣΤΕΡΙΟΥ</t>
  </si>
  <si>
    <t>1. ΔΗΜΑΚΗΣ ΕΥΘΥΜΙΟΣ του ΧΡΗΣΤΟΥ</t>
  </si>
  <si>
    <t>2. ΜΠΑΜΠΑ ΑΝΝΑ του ΒΑΣΙΛΕΙΟΥ</t>
  </si>
  <si>
    <t>1. ΒΑΦΕΙΑΔΗΣ ΦΙΛΙΠΠΟΣ του ΔΗΜΗΤΡΙΟΥ</t>
  </si>
  <si>
    <t>2. ΓΕΡΟΝΤΗΣ ΑΡΙΣΤΕΙΔΗΣ του ΕΥΡΙΠΙΔΗ</t>
  </si>
  <si>
    <t>3. ΖΕΡΒΑΣ ΑΝΑΣΤΑΣΙΟΣ του ΑΛΕΞΑΝΔΡΟΥ</t>
  </si>
  <si>
    <t>4. ΝΙΚΟΛΑΪΔΗΣ ΓΡΗΓΟΡΙΟΣ του ΚΩΝ/ΝΟΥ</t>
  </si>
  <si>
    <t>5. ΡΩΣΣΙΟΣ ΧΡΗΣΤΟΣ του ΣΤΑΥΡΟΥ</t>
  </si>
  <si>
    <t>6. ΣΙΔΕΡΗ ΕΥΜΟΡΦΙΑ του ΑΘΑΝΑΣΙΟΥ</t>
  </si>
  <si>
    <t>7. ΧΑΜΠΙΔΗΣ ΔΗΜΗΤΡΙΟΣ του ΠΑΝΑΓΙΩΤΗ</t>
  </si>
  <si>
    <t>8. ΧΑΤΖΗΑΘΑΝΑΣΙΑΔΟΥ ΑΘΗΝΑ του ΠΑΝΤΕΛΗ</t>
  </si>
  <si>
    <t>1. ΠΑΠΑΔΟΠΟΥΛΟΣ ΣΤΑΥΡΟΣ του ΓΕΩΡΓΙΟΥ</t>
  </si>
  <si>
    <t>2. ΤΣΙΑΡΑΣ ΔΗΜΗΤΡΙΟΣ του ΙΩΑΝΝΗ</t>
  </si>
  <si>
    <t>1. ΡΑΓΙΑΣ ΒΑΣΙΛΕΙΟΣ του ΑΝΔΡΕΑ</t>
  </si>
  <si>
    <t>2. ΣΙΩΤΟΥ ΕΛΕΝΗ του ΚΩΝ/ΝΟΥ</t>
  </si>
  <si>
    <t>1. ΒΟΥΔΟΥΡΗΣ ΚΩΝΣΤΑΝΤΙΝΟΣ του ΣΤΥΛΙΑΝΟΥ</t>
  </si>
  <si>
    <t>2. ΚΑΡΝΕΖΗΣ ΑΘΑΝΑΣΙΟΣ του ΧΡΗΣΤΟΥ</t>
  </si>
  <si>
    <t>3. ΜΑΥΡΑΚΗ ΣΤΥΛΙΑΝΗ του ΓΡΗΓΟΡΙΟΥ</t>
  </si>
  <si>
    <t>4. ΤΟΣΟΥΝΙΔΗΣ ΚΩΝΣΤΑΝΤΙΝΟΣ του ΑΒΡΑΑΜ</t>
  </si>
  <si>
    <t>1. ΒΟΥΛΓΑΡΙΔΟΥ ΠΗΝΕΛΟΠΗ του ΓΕΩΡΓΙΟΥ</t>
  </si>
  <si>
    <t>2. ΨΑΛΤΟΠΟΥΛΟΥ ΧΑΡΙΚΛΕΙΑ του ΔΗΜΗΤΡΙΟΥ</t>
  </si>
  <si>
    <t>1. ΜΠΙΛΙΑΣ ΦΩΤΙΟΣ του ΠΑΝΑΓΙΩΤΗ</t>
  </si>
  <si>
    <t>2. ΠΑΡΙΑΝΟΠΟΥΛΟΣ ΝΙΚΟΛΑΟΣ του ΠΑΝΑΓΙΩΤΗ</t>
  </si>
  <si>
    <t>3. ΤΣΙΦΗΣ ΚΩΝΣΤΑΝΤΙΝΟΣ του ΓΕΩΡΓΙΟΥ</t>
  </si>
  <si>
    <t>1. ΤΣΙΦΗ ΠΑΥΛΙΝΑ-ΔΕΣΠΟΙΝΑ του ΓΕΩΡΓΙΟΥ</t>
  </si>
  <si>
    <t>1. ΑΝΔΡΟΝΙΚΙΔΗΣ ΙΩΑΝΝΗΣ του ΚΩΝ/ΝΟΥ</t>
  </si>
  <si>
    <t>1. ΖΙΝΤΖΟΒΑΣ ΣΤΕΦΑΝΟΣ του ΗΛΙΑ</t>
  </si>
  <si>
    <t>1. ΒΡΑΝΑΣ ΧΡΗΣΤΟΣ του ΓΕΩΡΓΙΟΥ</t>
  </si>
  <si>
    <t>2. ΓΟΥΤΟΥΛΗΣ ΒΑΣΙΛΕΙΟΣ του ΑΝΤΩΝΙΟΥ</t>
  </si>
  <si>
    <t>3. ΚΑΣΣΑΜΑΝΩΛΗΣ ΑΘΑΝΑΣΙΟΣ του ΓΕΩΡΓΙΟΥ</t>
  </si>
  <si>
    <t>4. ΚΑΤΣΑΡΑ ΕΥΦΗΜΙΑ του ΙΩΑΝΝΗ</t>
  </si>
  <si>
    <t>5. ΚΟΛΟΚΟΤΡΩΝΗΣ ΠΕΡΙΚΛΗΣ του ΑΘΑΝΑΣΙΟΥ</t>
  </si>
  <si>
    <t>6. ΛΑΖΑΡΙΔΟΥ ΜΑΡΙΑ του ΚΩΝ/ΝΟΥ</t>
  </si>
  <si>
    <t>7. ΜΠΟΥΡΑΣ ΓΕΩΡΓΙΟΣ του ΠΕΤΡΟΥ</t>
  </si>
  <si>
    <t>8. ΠΑΠΑΠΟΣΤΟΛΟΥ ΑΘΑΝΑΣΙΟΣ του ΑΠΟΣΤΟΛΟΥ</t>
  </si>
  <si>
    <t>1. ΚΕΤΙΚΟΓΛΟΥ ΣΩΤΗΡΙΑ του ΣΤΥΛΙΑΝΟΥ</t>
  </si>
  <si>
    <t>2. ΜΑΡΚΟΠΟΥΛΟΣ ΔΗΜΗΤΡΙΟΣ του ΠΑΝΑΓΙΩΤΗ</t>
  </si>
  <si>
    <t>3. ΜΠΑΛΛΗ ΚΥΡΙΑΚΗ του ΑΓΓΕΛΟΥ</t>
  </si>
  <si>
    <t>4. ΣΤΑΘΑΚΟΠΟΥΛΟΣ ΙΩΑΝΝΗΣ του ΕΥΣΤΑΘΙΟΥ</t>
  </si>
  <si>
    <t>1. ΤΑΪΛΑΧΙΔΟΥ ΜΑΡΙΑ-ΕΛΕΝΗ του ΚΩΝ/ΝΟΥ</t>
  </si>
  <si>
    <t>1. ΓΙΑΝΝΑΚΟΣ ΒΑΣΙΛΕΙΟΣ του ΗΡΑΚΛΗ</t>
  </si>
  <si>
    <t>2. ΚΟΝΤΟΓΙΑΝΝΗΣ ΔΗΜΗΤΡΙΟΣ του ΕΛΕΥΘΕΡΙΟΥ</t>
  </si>
  <si>
    <t>3. ΜΑΓΓΙΩΡΟΣ ΒΑΣΙΛΕΙΟΣ του ΧΡΙΣΤΟΦΟΡΟΥ</t>
  </si>
  <si>
    <t>4. ΜΠΟΥΜΠΑΣ ΑΛΕΞΑΝΔΡΟΣ του ΚΩΝ/ΝΟΥ</t>
  </si>
  <si>
    <t>5. ΡΟΥΚΟΣ ΧΡΗΣΤΟΣ του ΝΙΚΟΛΑΟΥ</t>
  </si>
  <si>
    <t>6. ΣΤΑΥΡΟΥ ΚΩΝΣΤΑΝΤΙΝΟΣ του ΑΘΑΝΑΣΙΟΥ</t>
  </si>
  <si>
    <t>7. ΤΣΙΜΠΕΡΛΕΝΙΟΣ ΧΡΗΣΤΟΣ του ΚΩΝ/ΝΟΥ</t>
  </si>
  <si>
    <t>ΜΑΜΑΛΗΣ ΣΠΥΡΙΔΩΝ (997)</t>
  </si>
  <si>
    <t>ΛΩΛΟΣ ΓΕΩΡΓΙΟΣ (554)</t>
  </si>
  <si>
    <t>ΜΠΕΣΗΣ ΚΩΝ/ΝΟΣ (652)</t>
  </si>
  <si>
    <t>ΔΕΛΕΠΟΓΛΟΥ ΣΤΕΦ. (461)</t>
  </si>
  <si>
    <t>ΜΠΑΘΡΕΛΛΟΣ ΓΕΩΡΓ. (649)</t>
  </si>
  <si>
    <t>ΚΥΡΙΤΣΗ ΣΤΑΥΡΟΥΛΑ (483)</t>
  </si>
  <si>
    <t>ΚΑΡΑΜΗΤΡΟΣ ΚΩΝ/ΝΟΣ (355)</t>
  </si>
  <si>
    <t>ΜΠΟΚΑΡΗΣ ΝΙΚΟΛΑΟΣ (353)</t>
  </si>
  <si>
    <t>ΓΟΥΛΑΣ ΠΑΝΑΓΙΩΤΗΣ (374)</t>
  </si>
  <si>
    <t>ΣΠΥΡΙΔΗΣ ΕΥΘΥΜΙΟΣ (318)</t>
  </si>
  <si>
    <t>ΚΟΛΛΙΑΣ ΕΛΕΥΘΕΡΙΟΣ (142)</t>
  </si>
  <si>
    <t>ΑΠΟΣΤΟΛΙΔΗΣ ΕΚΤΩΡ (102)</t>
  </si>
  <si>
    <t>ΤΡΙΑΝΤΑΦΥΛΛΟΥ ΠΑΝΑΓ. (140)</t>
  </si>
  <si>
    <t>ΛΙΟΝΗΣ ΜΙΧΑΗΛ (80)</t>
  </si>
  <si>
    <t>ΔΗΜΑΚΗΣ ΑΘΑΝΑΣΙΟΣ (129)</t>
  </si>
  <si>
    <t>ΤΣΕΤΟΥΡΑΣ ΠΑΝΑΓΙΩΤΗΣ (61)</t>
  </si>
  <si>
    <t>ΓΚΙΟΥΜΟΥΣΙΔΗΣ ΧΡΗΣΤΟΣ (38)</t>
  </si>
  <si>
    <t>ΔΕΛΗΣΤΑΜΑΤΗΣ ΒΑΣΙΛ. (52)</t>
  </si>
  <si>
    <t>ΚΟΥΤΣΟΓΙΑΝΝΗΣ ΙΩΑΝΝΗΣ (38)</t>
  </si>
  <si>
    <t>ΚΩΤΟΥΛΑΣ ΝΙΚΟΛΑΟΣ (41)</t>
  </si>
  <si>
    <t>ΒΑΒΙΑΣ ΣΤΑΥΡΟΣ (45)</t>
  </si>
  <si>
    <t>ΚΛΑΔΟΣ ΙΩΑΝΝΗΣ (31)</t>
  </si>
  <si>
    <t>ΑΠΟΤΑ ΓΕΩΡΓΙΑ (13)</t>
  </si>
  <si>
    <t>2. ΖΗΚΟΠΟΥΛΟΣ ΚΩΝΣΤΑΝΤΙΝΟΣ του ΗΛΙΑ</t>
  </si>
  <si>
    <t>ΖΗΚΟΠΟΥΛΟΣ ΚΩΝ/ΝΟΣ (20)</t>
  </si>
  <si>
    <t>ΠΑΝΤΑΖΗΣ ΔΗΜΗΤΡΙΟΣ (21)</t>
  </si>
  <si>
    <t>ΜΥΣΤΑΚΙΔΗΣ ΖΑΦΕΙΡΙΟΣ (69)</t>
  </si>
  <si>
    <t>ΣΤΕΦΟΣ ΚΩΝ/ΝΟΣ (45)</t>
  </si>
  <si>
    <t>ΖΑΒΒΟΣ ΚΩΝ/ΝΟΣ (44)</t>
  </si>
  <si>
    <t>ΒΑΡΟΥΔΗΣ ΛΕΩΝΙΔΑΣ (50)</t>
  </si>
  <si>
    <t>ΜΠΟΥΡΟΥΤΖΟΓΛΟΥ Λ. (49)</t>
  </si>
  <si>
    <t>ΠΕΤΡΑΣ ΑΝΑΓΝΩΣΤΗΣ (47)</t>
  </si>
  <si>
    <t>ΛΑΓΟΥΔΑΣ ΧΡΗΣΤΟΣ (79)</t>
  </si>
  <si>
    <t>ΤΣΑΜΗΣ ΑΛΕΞΑΝΔΡΟΣ (49)</t>
  </si>
  <si>
    <t>ΘΕΟΧΑΡΙΔΗΣ ΘΕΟΧΑΡΗΣ (54)</t>
  </si>
  <si>
    <t>ΣΩΤΗΡΙΑΔΗΣ ΔΗΜΗΤΡΙΟΣ (55)</t>
  </si>
  <si>
    <t>ΔΟΥΛΓΕΡΙΔΗΣ ΑΠΟΣΤ. (31)</t>
  </si>
  <si>
    <t>ΣΗΜΑΝΔΡΑΚΟΣ ΕΥΑΓΓ. (99)</t>
  </si>
  <si>
    <t>ΝΤΙΝΟΠΟΥΛΟΣ ΚΩΝ/ΝΟΣ (75)</t>
  </si>
  <si>
    <t>ΘΕΟΔΩΡΙΔΟΥ ΧΡΙΣΤΙΝΑ (43)</t>
  </si>
  <si>
    <t>ΕΛΕΥΘΕΡΙΑΔΗΣ ΙΣΑΑΚ (89)</t>
  </si>
  <si>
    <t>ΜΑΡΔΙΡΗΣ ΘΕΟΔΩΡΟΣ (55)</t>
  </si>
  <si>
    <t>ΣΙΟΓΚΑΣ ΘΕΟΔΩΡΟΣ (70)</t>
  </si>
  <si>
    <t>ΚΟΝΤΟΓΟΥΝΗ ΙΩΑΝΝΑ (63)</t>
  </si>
  <si>
    <t>ΤΣΙΜΠΛΙΝΑΣ ΔΗΜΗΤΡΙΟΣ (75)</t>
  </si>
  <si>
    <t>ΔΑΔΑΜΟΓΙΑ ΑΙΚΑΤΕΡΙΝΗ (64)</t>
  </si>
  <si>
    <t>ΣΑΧΑΝΙΔΗΣ ΧΡΗΣΤΟΣ (63)</t>
  </si>
  <si>
    <t>ΜΑΓΓΙΩΡΟΣ ΒΑΣΙΛΕΙΟΣ (89)</t>
  </si>
  <si>
    <t>ΜΠΟΥΜΠΑΣ ΑΛΕΞΑΝΔΡΟΣ (69)</t>
  </si>
  <si>
    <t>ΜΠΑΛΑΜΠΕΚΟΣ ΣΠΥΡ. (75)</t>
  </si>
  <si>
    <t>ΖΕΥΓΟΥΛΑΣ ΚΩΝ/ΝΟΣ (47)</t>
  </si>
  <si>
    <t>ΤΖΑΡΟΥΧΗ ΣΟΦΙΑ (54)</t>
  </si>
  <si>
    <t>ΤΣΙΡΟΓΙΑΝΝΗΣ ΣΠΥΡΙΔΩΝ (49)</t>
  </si>
  <si>
    <t>ΠΕΤΡΟΠΟΥΛΟΣ ΝΙΚΟΛΑΟΣ (32)</t>
  </si>
  <si>
    <t>ΓΕΩΡΓΟΥΛΑΣ ΓΕΩΡΓΙΟΣ (28)</t>
  </si>
  <si>
    <t>ΤΣΟΛΙΟΥ ΗΛΙΑΝΑ (42)</t>
  </si>
  <si>
    <t>ΚΟΝΤΟΣΑΚΟΣ ΔΗΜΗΤΡΙΟΣ (25)</t>
  </si>
  <si>
    <t>ΧΗΡΑΣ ΣΩΤΗΡΙΟΣ (25)</t>
  </si>
  <si>
    <t>ΓΕΩΡΓΙΑΔΗΣ ΙΩΑΝΝΗΣ (192)</t>
  </si>
  <si>
    <t>ΚΑΛΟΓΗΡΟΣ ΑΝΤΩΝΙΟΣ (155)</t>
  </si>
  <si>
    <t>ΤΟΠΟΥΖΗ ΒΙΚΤΩΡΙΑ (131)</t>
  </si>
  <si>
    <t>ΡΙΖΟΣ ΗΛΙΑΣ (118)</t>
  </si>
  <si>
    <t>ΚΟΛΙΤΣΑΣ ΑΠΟΣΤΟΛΟΣ (135)</t>
  </si>
  <si>
    <t>ΕΞΑΔΑΚΤΥΛΟΣ ΑΘΑΝ. (142)</t>
  </si>
  <si>
    <t>ΓΙΑΤΡΟΠΟΥΛΟΣ ΚΩΝ/ΝΟΣ (76)</t>
  </si>
  <si>
    <t>ΧΑΝΟΣ ΖΑΧΑΡΙΑΣ (44)</t>
  </si>
  <si>
    <t>ΚΑΝΤΕΡΕΣ ΔΗΜΗΤΡΙΟΣ (37)</t>
  </si>
  <si>
    <t>ΚΑΡΑΝΤΑΝΑΣ ΘΕΟΔΩΡΟΣ (37)</t>
  </si>
  <si>
    <t>ΒΑΓΙΑΣ ΠΡΟΔΡΟΜΟΣ (37)</t>
  </si>
  <si>
    <t>ΓΕΩΤ. ΕΝΟΤΗΤΑ ΑΙΓΑΙΟΥ</t>
  </si>
  <si>
    <t>ΤΑΤΑΡΑΚΗΣ ΝΙΚΟΛΑΟΣ (45)</t>
  </si>
  <si>
    <t>ΤΣΙΓΓΟΥ ΡΑΛΛΙΤΣΑ (31)</t>
  </si>
  <si>
    <t>ΘΕΟΔΩΡΙΔΗΣ ΝΙΚΟΛΑΟΣ (33)</t>
  </si>
  <si>
    <t>ΤΣΑΚΙΡΗΣ ΙΩΑΝΝΗΣ (49)</t>
  </si>
  <si>
    <t>ΖΟΥΡΟΣ ΝΙΚΟΛΑΟΣ (37)</t>
  </si>
  <si>
    <t>ΦΩΤΑΡΑΣ ΘΕΟΔΩΡΟΣ (27)</t>
  </si>
  <si>
    <t>ΚΑΤΣΑΒΕΛΛΗΣ ΠΑΝΑΓ. (28)</t>
  </si>
  <si>
    <t>ΧΑΤΖΗΕΜΜΑΝΟΥΗΛ ΓΕΩΡΓ. (14)</t>
  </si>
  <si>
    <t>ΑΡΩΝΗΣ ΕΥΣΤΡΑΤΙΟΣ (35)</t>
  </si>
  <si>
    <t>ΛΕΒΟΓΙΑΝΝΗΣ ΜΙΧΑΗΛ (15)</t>
  </si>
  <si>
    <t>ΝΤΟΥΝΤΟΥΝΑΚΗΣ ΕΛ. (140)</t>
  </si>
  <si>
    <t>ΓΕΩΡΓΟΥΛΑΚΗΣ ΓΕΩΡΓ. (103)</t>
  </si>
  <si>
    <t>ΣΤΥΛΙΑΝΟΥ ΕΥΓΕΝΙΑ (92)</t>
  </si>
  <si>
    <t>ΒΑΣΙΛΕΙΑΔΗΣ ΑΝΕΣΤΗΣ (91)</t>
  </si>
  <si>
    <t>ΞΥΛΟΥΡΗ ΓΕΩΡΓΙΑ (89)</t>
  </si>
  <si>
    <t>ΦΩΤΑΚΗΣ ΙΩΑΝΝΗΣ (56)</t>
  </si>
  <si>
    <t>ΣΤΕΦΑΝΑΚΗΣ ΑΛΕΞ. (119)</t>
  </si>
  <si>
    <t>ΚΑΣΤΡΙΝΑΚΗΣ ΜΙΧΑΗΛ (51)</t>
  </si>
  <si>
    <t>ΚΟΪΝΑΚΗΣ ΙΩΑΝΝΗΣ (83)</t>
  </si>
  <si>
    <t>ΞΥΓΚΑΚΗ ΜΑΡΙΑ (36)</t>
  </si>
  <si>
    <t>ΤΙΓΚΙΛΗΣ ΓΕΩΡΓΙΟΣ (93)</t>
  </si>
  <si>
    <t>1. ΜΠΑΛΑΜΠΕΚΟΣ ΣΠΥΡΙΔΩΝ του ΕΥΑΓΓΕΛΟΥ</t>
  </si>
  <si>
    <t>2. ΣΙΟΥΤΑΣ ΕΥΑΓΓΕΛΟΣ του ΚΩΝ/ΝΟΥ</t>
  </si>
  <si>
    <t>1. ΑΘΑΝΑΣΙΑΔΗΣ ΔΗΜΗΤΡΙΟΣ του ΦΩΤΙΟΥ</t>
  </si>
  <si>
    <t>2. ΒΑΖΑΚΑΣ ΦΩΤΙΟΣ του ΓΕΩΡΓΙΟΥ</t>
  </si>
  <si>
    <t>3. ΖΕΥΓΟΥΛΑΣ ΚΩΝΣΤΑΝΤΙΝΟΣ του ΛΑΜΠΡΟΥ</t>
  </si>
  <si>
    <t>4. ΦΑΗΣ ΘΕΟΦΑΝΗΣ του ΑΔΑΜ</t>
  </si>
  <si>
    <t>1. ΙΩΑΝΝΟΥ ΙΩΑΝΝΗΣ του ΓΕΩΡΓΙΟΥ</t>
  </si>
  <si>
    <t>2. ΤΖΑΡΟΥΧΗ ΣΟΦΙΑ του ΑΠΟΣΤΟΛΟΥ</t>
  </si>
  <si>
    <t>3. ΤΡΙΑΝΤΑΦΥΛΛΙΔΗΣ ΚΩΝΣΤΑΝΤΙΝΟΣ του ΠΡΟΔΡΟΜΟΥ</t>
  </si>
  <si>
    <t>1. ΤΣΙΡΟΓΙΑΝΝΗΣ ΣΠΥΡΙΔΩΝ του ΚΩΝ/ΝΟΥ</t>
  </si>
  <si>
    <t>1. ΑΜΠΑΣ ΒΑΣΙΛΕΙΟΣ του ΘΕΟΧΑΡΗ</t>
  </si>
  <si>
    <t>2. ΚΟΝΤΟΓΟΥΝΗ-ΚΕΡΙΔΟΥ ΙΩΑΝΝΑ του ΙΩΑΝΝΗ</t>
  </si>
  <si>
    <t>3. ΠΑΝΟΣ ΑΠΟΣΤΟΛΟΣ του ΑΝΤΩΝΙΟΥ</t>
  </si>
  <si>
    <t>4. ΠΕΤΡΙΔΗΣ ΠΑΝΑΓΙΩΤΗΣ του ΙΩΑΝΝΗ</t>
  </si>
  <si>
    <t>5. ΣΙΟΓΚΑΣ ΘΕΟΔΩΡΟΣ του ΓΕΩΡΓΙΟΥ</t>
  </si>
  <si>
    <t>7. ΤΣΙΟΥΡΑΣ ΧΡΗΣΤΟΣ του ΑΛΕΞΙΟΥ</t>
  </si>
  <si>
    <t>8. ΧΑΣΤΑΣ ΓΕΩΡΓΙΟΣ του ΙΩΑΝΝΗ</t>
  </si>
  <si>
    <t>1. ΖΥΓΟΥΡΑΣ ΑΘΑΝΑΣΙΟΣ του ΑΘΑΝΑΣΙΟΥ</t>
  </si>
  <si>
    <t>2. ΝΙΚΟΛΑΪΔΗΣ ΚΡΥΩΝΑΣ του ΠΑΝΑΓΙΩΤΗ</t>
  </si>
  <si>
    <t>3. ΤΣΙΜΠΛΙΝΑΣ ΔΗΜΗΤΡΙΟΣ του ΘΕΟΔΩΡΟΥ</t>
  </si>
  <si>
    <t>4. ΧΑΤΖΗΓΕΩΡΓΙΑΔΗΣ ΠΑΣΧΑΛΗΣ του ΣΑΒΒΑ</t>
  </si>
  <si>
    <t>1. ΑΝΑΣΤΑΣΑΚΗΣ ΧΡΗΣΤΟΣ του ΘΕΟΦΙΛΟΥ</t>
  </si>
  <si>
    <t>2. ΔΑΔΑΜΟΓΙΑ ΑΙΚΑΤΕΡΙΝΗ του ΓΕΩΡΓΙΟΥ</t>
  </si>
  <si>
    <t>3. ΟΙΚΟΝΟΜΙΔΗΣ ΠΑΣΧΑΛΗΣ του ΙΩΑΝΝΗ</t>
  </si>
  <si>
    <t>1. ΚΑΡΑΚΑΤΣΑΝΗΣ ΣΤΥΛΙΑΝΟΣ του ΔΗΜΗΤΡΙΟΥ</t>
  </si>
  <si>
    <t>2. ΜΟΥΤΖΙΚΗ ΜΑΡΙΑ του ΔΑΝΙΗΛ</t>
  </si>
  <si>
    <t>4. ΣΑΧΑΝΙΔΗΣ ΧΡΗΣΤΟΣ του ΧΑΡΑΛΑΜΠΟΥ</t>
  </si>
  <si>
    <t>1. ΝΙΚΟΛΑΪΔΟΥ ΜΑΡΙΑ του ΑΛΕΞΑΝΔΡΟΥ</t>
  </si>
  <si>
    <t>6. ΤΣΑΚΙΡΗΣ ΕΥΣΤΡΑΤΙΟΣ του ΚΩΝ/ΝΟΥ</t>
  </si>
  <si>
    <t>2. ΚΑΤΣΑΟΥΝΗΣ ΒΑΣΙΛΕΙΟΣ του ΝΙΚΟΛΑΟΥ</t>
  </si>
  <si>
    <t>3. ΚΩΝΣΤΑΝΤΙΝΟΠΟΥΛΟΣ ΘΕΟΦΥΛΑΚΤΟΣ του ΑΝΔΡΕΑ</t>
  </si>
  <si>
    <t>4. ΝΤΙΝΟΠΟΥΛΟΣ ΚΩΝΣΤΑΝΤΙΝΟΣ του ΝΙΚΟΛΑΟΥ</t>
  </si>
  <si>
    <t>5. ΠΑΠΑΔΟΠΟΥΛΟΣ ΧΑΡΙΣΙΟΣ του ΕΥΣΤΑΘΙΟΥ</t>
  </si>
  <si>
    <t>6. ΠΑΤΣΙΛΙΑΣ ΠΑΡΑΣΚΕΥΑΣ του ΕΜΜΑΝΟΥΗΛ</t>
  </si>
  <si>
    <t>8. ΤΣΑΚΙΡΗΣ ΝΙΚΟΛΑΟΣ του ΕΜΜΑΝΟΥΗΛ</t>
  </si>
  <si>
    <t>1. ΘΕΟΔΩΡΙΔΟΥ ΧΡΙΣΤΙΝΑ του ΔΗΜΗΤΡΙΟΥ</t>
  </si>
  <si>
    <t>2. ΚΑΛΦΑΣ ΔΗΜΗΤΡΙΟΣ του ΓΕΩΡΓΙΟΥ</t>
  </si>
  <si>
    <t>3. ΚΑΡΑΓΙΑΝΝΗΣ ΝΙΚΟΛΑΟΣ του ΓΕΩΡΓΙΟΥ</t>
  </si>
  <si>
    <t>4. ΠΑΛΑΜΑΣ ΘΕΟΔΩΡΟΣ του ΙΩΑΝΝΗ</t>
  </si>
  <si>
    <t>1. ΓΑΚΙΔΗΣ ΖΩΗΣ του ΓΕΩΡΓΙΟΥ</t>
  </si>
  <si>
    <t>2. ΛΟΛΑΣ ΔΙΟΝΥΣΙΟΣ του ΧΑΡΑΛΑΜΠΟΥ</t>
  </si>
  <si>
    <t>1. ΑΔΑΜΙΔΟΥ ΚΑΛΛΙΟΠΗ του ΔΙΟΓΕΝΗ</t>
  </si>
  <si>
    <t>2. ΕΛΕΥΘΕΡΙΑΔΗΣ ΙΣΑΑΚ του ΔΗΜΗΤΡΙΟΥ</t>
  </si>
  <si>
    <t>4. ΛΑΖΑΡΙΔΗΣ ΑΧΙΛΛΕΑΣ του ΛΑΖΑΡΟΥ</t>
  </si>
  <si>
    <t>2. ΝΑΛΜΠΑΝΤΙΔΗΣ ΚΩΝΣΤΑΝΤΙΝΟΣ του ΝΙΚΟΛΑΟΥ</t>
  </si>
  <si>
    <t>3. ΡΑΔΟΠΟΥΛΟΣ ΔΗΜΗΤΡΙΟΣ του ΠΑΣΧΑΛΗ</t>
  </si>
  <si>
    <t>4. ΤΣΙΓΚΑ ΕΥΘΥΜΙΑ του ΚΩΝ/ΝΟΥ</t>
  </si>
  <si>
    <t>1. ΚΩΣΤΑΚΟΠΟΥΛΟΥ ΣΤΥΛΙΑΝΗ του ΔΗΜΗΤΡΙΟΥ</t>
  </si>
  <si>
    <t>2. ΝΙΚΟΛΑΪΔΗΣ ΚΩΝΣΤΑΝΤΙΝΟΣ του ΘΕΟΧΑΡΗ</t>
  </si>
  <si>
    <t>1. ΑΥΓΕΡΟΣ ΧΡΗΣΤΟΣ του ΙΩΑΝΝΗ</t>
  </si>
  <si>
    <t>1. ΑΡΑΒΑΝΗΣ ΓΕΩΡΓΙΟΣ του ΙΩΑΝΝΗ</t>
  </si>
  <si>
    <t>2. ΖΙΝΔΡΙΛΗΣ ΧΡΙΣΤΟΔΟΥΛΟΣ του ΓΕΩΡΓΙΟΥ</t>
  </si>
  <si>
    <t>3. ΘΕΟΔΩΡΑΚΗΣ ΒΑΣΙΛΕΙΟΣ του ΧΡΗΣΤΟΥ</t>
  </si>
  <si>
    <t>4. ΙΩΑΝΝΟΥ ΝΙΚΟΛΑΟΣ του ΕΥΑΓΓΕΛΟΥ</t>
  </si>
  <si>
    <t>5. ΛΑΛΑΚΟΣ ΧΡΗΣΤΟΣ του ΑΡΕΤΑΙΟΥ</t>
  </si>
  <si>
    <t>6. ΜΑΤΣΑΓΚΑΣ ΕΜΜΑΝΟΥΗΛ του ΙΩΑΝΝΗ</t>
  </si>
  <si>
    <t>7. ΠΕΤΡΟΠΟΥΛΟΣ ΝΙΚΟΛΑΟΣ του ΜΙΧΑΗΛ</t>
  </si>
  <si>
    <t>8. ΦΟΥΡΚΑΣ ΑΠΟΣΤΟΛΟΣ του ΕΛΕΥΘΕΡΙΟΥ</t>
  </si>
  <si>
    <t>1. ΓΕΩΡΓΟΥΛΑΣ ΓΕΩΡΓΙΟΣ του ΧΡΗΣΤΟΥ</t>
  </si>
  <si>
    <t>2. ΧΑΤΖΗΡΟΥΜΠΗΣ ΝΙΚΟΛΑΟΣ του ΧΡΗΣΤΟΥ</t>
  </si>
  <si>
    <t>1. ΖΗΣΙΔΗΣ ΝΙΚΟΛΑΟΣ του ΧΡΗΣΤΟΥ</t>
  </si>
  <si>
    <t>2. ΚΕΝΤΑΡΧΟΣ ΝΙΚΟΛΑΟΣ του ΙΩΑΝΝΗ</t>
  </si>
  <si>
    <t>3. ΝΑΣΙΟΣ ΙΩΑΝΝΗΣ του ΚΩΝ/ΝΟΥ</t>
  </si>
  <si>
    <t>4. ΤΣΟΛΙΟΥ ΗΛΙΑΝΑ του ΚΩΝ/ΝΟΥ</t>
  </si>
  <si>
    <t>1. ΓΑΡΙΔΗΣ ΔΗΜΗΤΡΙΟΣ του ΧΡΗΣΤΟΥ</t>
  </si>
  <si>
    <t>2. ΓΙΑΝΝΑΚΗΣ ΣΠΥΡΙΔΩΝ του ΑΝΔΡΕΑ</t>
  </si>
  <si>
    <t>3. ΚΟΝΤΟΣΑΚΟΣ ΔΗΜΗΤΡΙΟΣ του ΒΑΣΙΛΕΙΟΥ</t>
  </si>
  <si>
    <t>1. ΑΥΓΕΡΟΣ ΔΗΜΗΤΡΙΟΣ του ΚΩΝ/ΝΟΥ</t>
  </si>
  <si>
    <t>2. ΚΑΡΚΑΛΕΤΣΗ ΓΕΩΡΓΙΑ του ΒΑΣΙΛΕΙΟΥ</t>
  </si>
  <si>
    <t>3. ΚΟΥΜΠΟΥΛΗΣ ΗΛΙΑΣ του ΘΕΟΛΟΓΟΥ</t>
  </si>
  <si>
    <t>4. ΜΗΤΣΙΜΑΡΗ ΣΕΒΑΣΤΗ του ΧΑΡΙΛΑΟΥ</t>
  </si>
  <si>
    <t>5. ΜΟΥΡΕΧΙΔΗΣ ΙΩΑΝΝΗΣ του ΘΕΟΔΩΡΟΥ</t>
  </si>
  <si>
    <t>6. ΞΥΛΟΓΙΑΝΝΗΣ ΔΗΜΗΤΡΙΟΣ του ΕΥΑΓΓΕΛΟΥ</t>
  </si>
  <si>
    <t>7. ΧΗΡΑΣ ΣΩΤΗΡΙΟΣ ΤΟΥ ΝΙΚΟΛΑΟΥ</t>
  </si>
  <si>
    <t>1. ΑΝΔΡΕΑ ΜΑΡΙΑΝΑ του ΑΝΔΡΕΑ</t>
  </si>
  <si>
    <t>2. ΖΑΡΡΑΣ ΣΠΥΡΙΔΩΝ του ΓΕΩΡΓΙΟΥ</t>
  </si>
  <si>
    <t>3. ΜΑΝΗΣ ΠΑΝΑΓΙΩΤΗΣ του ΔΗΜΗΤΡΙΟΥ</t>
  </si>
  <si>
    <t>4. ΜΠΕΗΣ ΣΠΥΡΙΔΩΝ του ΔΗΜΗΤΡΙΟΥ</t>
  </si>
  <si>
    <t>1. ΚΩΣΤΑΣ ΘΩΜΑΣ του ΑΛΕΞΑΝΔΡΟΥ</t>
  </si>
  <si>
    <t>4. ΑΡΤΑΣ</t>
  </si>
  <si>
    <t>5. ΚΕΡΚΥΡΑΣ</t>
  </si>
  <si>
    <t>6. ΛΕΥΚΑΔΑΣ</t>
  </si>
  <si>
    <t>1. 1ο ΛΑΡΙΣΑΣ</t>
  </si>
  <si>
    <t>2. 2ο ΛΑΡΙΣΑΣ</t>
  </si>
  <si>
    <t>3. ΤΡΙΚΑΛΩΝ</t>
  </si>
  <si>
    <t>4. ΚΑΡΔΙΤΣΑΣ</t>
  </si>
  <si>
    <t>5. ΜΑΓΝΗΣΙΑΣ</t>
  </si>
  <si>
    <t>6. ΦΘΙΩΤΙΔΑΣ</t>
  </si>
  <si>
    <t>7. ΕΥΡΥΤΑΝΙΑΣ</t>
  </si>
  <si>
    <t>1. 1ο ΑΤΤΙΚΗΣ (Γεωπόνοι)</t>
  </si>
  <si>
    <t>2. 2ο ΑΤΤΙΚΗΣ (Γεωπόνοι)</t>
  </si>
  <si>
    <t>3. 3ο ΑΤΤΙΚΗΣ (Γεωπόνοι)</t>
  </si>
  <si>
    <t>4. 4ο ΑΤΤΙΚΗΣ (Γεωπόνοι)</t>
  </si>
  <si>
    <t>5. 5ο ΑΤΤΙΚΗΣ (Γεωπόνοι)</t>
  </si>
  <si>
    <t>6. 6ο ΑΤΤΙΚΗΣ (Γεωπόνοι)</t>
  </si>
  <si>
    <t>1. ΑΧΑΪΑΣ</t>
  </si>
  <si>
    <t>2. ΗΛΕΙΑΣ</t>
  </si>
  <si>
    <t>3. ΜΕΣΣΗΝΙΑΣ (Καλαμάτα)</t>
  </si>
  <si>
    <t>4. ΜΕΣΣΗΝΙΑΣ (Κυπαρισσία)</t>
  </si>
  <si>
    <t>5. ΛΑΚΩΝΙΑΣ</t>
  </si>
  <si>
    <t>6. ΑΡΚΑΔΙΑΣ</t>
  </si>
  <si>
    <t>7. ΑΡΓΟΛΙΔΑΣ</t>
  </si>
  <si>
    <t>8. ΚΟΡΙΝΘΙΑΣ</t>
  </si>
  <si>
    <t>9. ΖΑΚΥΝΘΟΥ</t>
  </si>
  <si>
    <t>10. ΚΕΦΑΛΛΗΝΙΑΣ</t>
  </si>
  <si>
    <t>11. ΑΙΤΩΛΟΑΚΑΡΝΑΝΙΑΣ</t>
  </si>
  <si>
    <t>1. ΛΕΣΒΟΥ</t>
  </si>
  <si>
    <t>2. ΚΥΚΛΑΔΩΝ</t>
  </si>
  <si>
    <t>ΓΚΟΥΝΤΟΥΦΑΣ ΕΥΑΓΓ. (127)</t>
  </si>
  <si>
    <t>ΖΑΝΝΟΠΟΥΛΟΣ ΣΤΑΥΡ. (174)</t>
  </si>
  <si>
    <t>ΣΑΝΤΟΡΙΝΑΙΟΣ ΑΓΓΕΛΟΣ (136)</t>
  </si>
  <si>
    <t>ΚΩΤΣΗ ΕΥΑΓΓΕΛΙΑ (120)</t>
  </si>
  <si>
    <t>ΤΣΑΜΑΔΙΑΣ ΙΩΑΝΝΗΣ (83)</t>
  </si>
  <si>
    <t>ΑΝΑΓΝΩΣΤΟΠΟΥΛΟΣ ΙΩΑΝ. (54)</t>
  </si>
  <si>
    <t>ΣΑΣΣΑΛΟΣ ΠΑΝΑΓΙΩΤΗΣ (34)</t>
  </si>
  <si>
    <t>ΕΞΑΡΧΟΠΟΥΛΟΣ ΓΕΩΡΓΙΟΣ (41)</t>
  </si>
  <si>
    <t>ΑΓΓΕΛΟΠΟΥΛΟΣ ΑΝΤ. (55)</t>
  </si>
  <si>
    <t>ΚΟΛΛΙΑΣ ΕΛΕΥΘΕΡΙΟΣ (38)</t>
  </si>
  <si>
    <t>ΒΑΓΙΑΣ ΝΙΚΟΛΑΟΣ (48)</t>
  </si>
  <si>
    <t>ΛΑΜΠΡΟΠΟΥΛΟΣ ΣΩΤ. (154)</t>
  </si>
  <si>
    <t>ΚΟΝΤΟΓΙΑΝΝΗΣ ΓΕΩΡΓ. (55)</t>
  </si>
  <si>
    <t>ΓΚΙΚΑΣ ΑΘΑΝΑΣΙΟΣ (79)</t>
  </si>
  <si>
    <t>ΦΑΡΜΑΚΗΣ ΙΩΑΝΝΗΣ (76)</t>
  </si>
  <si>
    <t>ΑΝΤΩΝΟΠΟΥΛΟΣ ΜΙΧ. (82)</t>
  </si>
  <si>
    <t>ΣΠΥΡΟΠΟΥΛΟΣ ΣΠΥΡ. (64)</t>
  </si>
  <si>
    <t>ΝΑΤΣΗΣ ΓΕΩΡΓΙΟΣ (73)</t>
  </si>
  <si>
    <t>ΠΟΛΥΧΡΟΝΟΠΟΥΛΟΣ ΛΥΚ. (28)</t>
  </si>
  <si>
    <t>ΝΙΦΟΡΑΣ ΝΙΚΟΛΑΟΣ (35)</t>
  </si>
  <si>
    <t>ΣΤΑΥΡΟΠΟΥΛΟΣ ΞΕΝΟΦ. (25)</t>
  </si>
  <si>
    <t>ΚΟΥΡΕΜΠΕΣ ΘΕΟΦΑΝΗΣ (17)</t>
  </si>
  <si>
    <t>3. ΣΑΜΟΥ</t>
  </si>
  <si>
    <t>4. ΧΙΟΥ</t>
  </si>
  <si>
    <t>5. ΔΩΔΕΚΑΝΗΣΟΥ</t>
  </si>
  <si>
    <t>1. ΧΑΝΙΩΝ</t>
  </si>
  <si>
    <t>2. ΗΡΑΚΛΕΙΟΥ</t>
  </si>
  <si>
    <t>3. ΡΕΘΥΜΝΗΣ</t>
  </si>
  <si>
    <t>4. ΛΑΣΙΘΙΟΥ</t>
  </si>
  <si>
    <t>ΨΗΦΙΣΑΝΤΕΣ</t>
  </si>
  <si>
    <t>ΕΚΛΟΓΙΚΟ ΤΜΗΜΑ</t>
  </si>
  <si>
    <t>Π Α Ρ Α Ρ Τ Η Μ Α     Θ Ρ Α Κ Η Σ</t>
  </si>
  <si>
    <t>Π Α Ρ Α Ρ Τ Η Μ Α     Α Ν Α Τ Ο Λ Ι Κ Η Σ     Μ Α Κ Ε Δ Ο Ν Ι Α Σ</t>
  </si>
  <si>
    <t>Π Α Ρ Α Ρ Τ Η Μ Α     Κ Ε Ν Τ Ρ Ι Κ Η Σ     Μ Α Κ Ε Δ Ο Ν Ι Α Σ</t>
  </si>
  <si>
    <t>9. ΑΙΓΑΙΟΥ</t>
  </si>
  <si>
    <t>8. ΠΕΛ/ΝΗΣΟΥ &amp; ΔΥΤ.ΣΤΕΡΕΑΣ</t>
  </si>
  <si>
    <t>Π Α Ρ Α Ρ Τ Η Μ Α     Δ Υ Τ Ι Κ Η Σ     Μ Α Κ Ε Δ Ο Ν Ι Α Σ</t>
  </si>
  <si>
    <t>Π Α Ρ Α Ρ Τ Η Μ Α     Η Π Ε Ι Ρ Ο Υ     &amp;     Ν Η Σ Ω Ν</t>
  </si>
  <si>
    <t>Π Α Ρ Α Ρ Τ Η Μ Α     Κ Ε Ν Τ Ρ Ι Κ Η Σ     Ε Λ Λ Α Δ Α Σ</t>
  </si>
  <si>
    <t>Π Α Ρ Α Ρ Τ Η Μ Α     Α Ν Α Τ Ο Λ Ι Κ Η Σ     Σ Τ Ε Ρ Ε Α Σ     Ε Λ Λ Α Δ Α Σ</t>
  </si>
  <si>
    <t>Π Α Ρ Α Ρ Τ Η Μ Α     Π Ε Λ Ο Π Ο Ν Ν Η Σ Ο Υ     &amp;     Δ Υ Τ Ι Κ Η Σ     Σ Τ Ε Ρ Ε Α Σ     Ε Λ Λ Α Δ Α Σ</t>
  </si>
  <si>
    <t>Π Α Ρ Α Ρ Τ Η Μ Α     Α Ι Γ Α Ι Ο Υ</t>
  </si>
  <si>
    <t>Π Α Ρ Α Ρ Τ Η Μ Α     Κ Ρ Η Τ Η Σ</t>
  </si>
  <si>
    <t>Σ Υ Ν Ο Λ Ο</t>
  </si>
  <si>
    <t>ΠΟΣΟΣΤΟ %</t>
  </si>
  <si>
    <t>1. ΘΡΑΚΗΣ</t>
  </si>
  <si>
    <t>2. ΑΝΑΤ. ΜΑΚΕΔΟΝΙΑΣ</t>
  </si>
  <si>
    <t>3. ΚΕΝΤ. ΜΑΚΕΔΟΝΙΑΣ</t>
  </si>
  <si>
    <t>4. ΔΥΤ. ΜΑΚΕΔΟΝΙΑΣ</t>
  </si>
  <si>
    <t>5. ΗΠΕΙΡΟΥ &amp; ΝΗΣΩΝ</t>
  </si>
  <si>
    <t>6. ΚΕΝΤ. ΕΛΛΑΔΑΣ</t>
  </si>
  <si>
    <t>7. ΑΝΑΤ. ΣΤΕΡ. ΕΛΛΑΔΑΣ</t>
  </si>
  <si>
    <t>10. ΚΡΗΤΗΣ</t>
  </si>
  <si>
    <t>ΔΙΟΙΚΟΥΣΑ ΕΠΙΤΡΟΠΗ ΠΑΡΑΡΤΗΜΑΤΟΣ ΘΡΑΚΗΣ</t>
  </si>
  <si>
    <t>ΔΗΜΟΚΡΑΤΙΚΗ ΣΥΜΠΑΡΑΤΑΞΗ ΓΕΩΤΕΧΝΙΚΩΝ</t>
  </si>
  <si>
    <t>ΔΙΟΙΚΟΥΣΑ ΕΠΙΤΡΟΠΗ ΠΑΡΑΡΗΜΑΤΟΣ ΑΝΑΤΟΛΙΚΗΣ ΜΑΚΕΔΟΝΙΑΣ</t>
  </si>
  <si>
    <t>ΔΙΟΙΚΟΥΣΑ ΕΠΙΤΡΟΠΗ ΠΑΡΑΡΤΗΜΑΤΟΣ ΚΕΝΤΡΙΚΗΣ ΜΑΚΕΔΟΝΙΑΣ</t>
  </si>
  <si>
    <t>ΔΙΟΙΚΟΥΣΑ ΕΠΙΤΡΟΠΗ ΠΑΡΑΡΤΗΜΑΤΟΣ ΔΥΤΙΚΗΣ ΜΑΚΕΔΟΝΙΑΣ</t>
  </si>
  <si>
    <t>ΔΙΟΙΚΟΥΣΑ ΕΠΙΤΡΟΠΗ ΠΑΡΑΡΤΗΜΑΤΟΣ ΗΠΕΙΡΟΥ &amp; ΝΗΣΩΝ</t>
  </si>
  <si>
    <t>ΔΙΟΙΚΟΥΣΑ ΕΠΙΤΡΟΠΗ ΠΑΡΑΡΤΗΜΑΤΟΣ ΚΕΝΤΡΙΚΗΣ ΕΛΛΑΔΑΣ</t>
  </si>
  <si>
    <t>1. ΑΝΑΣΤΑΣΙΑΔΗΣ ΜΙΧΑΗΛ του ΠΑΥΛΟΥ</t>
  </si>
  <si>
    <t>ΔΙΟΙΚΟΥΣΑ ΕΠΙΤΡΟΠΗ ΠΑΡΑΡΤΗΜΑΤΟΣ ΑΝΑΤΟΛΙΚΗΣ ΣΤΕΡΕΑΣ ΕΛΛΑΔΑΣ</t>
  </si>
  <si>
    <t>ΔΙΟΙΚΟΥΣΑ ΕΠΙΤΡΟΠΗ ΠΑΡΑΡΤΗΜΑΤΟΣ ΠΕΛΟΠΟΝΝΗΣΟΥ &amp; ΔΥΤΙΚΗΣ ΣΤΕΡΕΑΣ ΕΛΛΑΔΑΣ</t>
  </si>
  <si>
    <t>ΔΙΟΙΚΟΥΣΑ ΕΠΙΤΡΟΠΗ ΠΑΡΑΡΤΗΜΑΤΟΣ ΑΙΓΑΙΟΥ</t>
  </si>
  <si>
    <t>ΓΕΩΤΕΧΝΙΚΗ ΕΠΙ-ΚΟΙΝΩΝΙΑ</t>
  </si>
  <si>
    <t>1.  ΑΝΤΩΝΙΟΥ ΜΑΡΙΑ του ΒΑΣΙΛΕΙΟΥ</t>
  </si>
  <si>
    <t>1.  ΔΕΛΕΠΟΓΛΟΥ ΣΤΕΦΑΝΟΣ του ΑΝΕΣΤΗ</t>
  </si>
  <si>
    <t>2.  ΔΕΛΗΣΤΑΜΑΤΗΣ ΒΑΣΙΛΕΙΟΣ του ΜΟΣΧΟΥ</t>
  </si>
  <si>
    <t>4.  ΝΤΟΥΓΙΑΣ ΝΙΚΟΛΑΟΣ του ΛΕΩΝΙΔΑ</t>
  </si>
  <si>
    <t>11. ΠΕΛΛΑΣ (Έδεσσα)</t>
  </si>
  <si>
    <t>1.  ΒΑΓΙΑΣ ΠΡΟΔΡΟΜΟΣ του ΕΥΑΓΓΕΛΟΥ</t>
  </si>
  <si>
    <t>6.  ΝΙΦΟΡΑΣ ΝΙΚΟΛΑΟΣ του ΜΙΧΑΗΛ</t>
  </si>
  <si>
    <t>7.  ΠΑΝΤΑΖΗΣ ΔΗΜΗΤΡΙΟΣ του ΑΝΤΩΝΙΟΥ</t>
  </si>
  <si>
    <t>1.  ΑΠΟΣΤΟΛΙΔΗΣ ΕΚΤΩΡ του ΗΛΙΑ</t>
  </si>
  <si>
    <t>2.  ΒΟΥΡΤΣΑΣ ΓΕΩΡΓΙΟΣ του ΑΘΑΝΑΣΙΟΥ</t>
  </si>
  <si>
    <t>4.  ΚΟΛΛΙΑΣ ΕΛΕΥΘΕΡΙΟΣ του ΘΕΟΔΩΡΟΥ</t>
  </si>
  <si>
    <t>5ο ΘΕΣ/ΝΙΚΗΣ (Δασολόγοι)</t>
  </si>
  <si>
    <t>6ο ΘΕΣ/ΝΙΚΗΣ (Δασ-Ιχθ)</t>
  </si>
  <si>
    <t>7ο ΘΕΣ/ΝΙΚΗΣ (Κτηνίατροι)</t>
  </si>
  <si>
    <t>8o ΘΕΣ/ΝΙΚΗΣ (Γεωλόγοι)</t>
  </si>
  <si>
    <t>1.  ΑΡΧΟΝΤΗ–ΡΕΜΠΑΠΗ ΔΕΣΠΟΙΝΑ του ΝΙΚΟΛΑΟΥ</t>
  </si>
  <si>
    <t>2.  ΔΗΜΑΚΗΣ ΕΥΘΥΜΙΟΣ του ΧΡΗΣΤΟΥ</t>
  </si>
  <si>
    <t>4.  ΛΙΟΝΗΣ ΜΙΧΑΗΛ του ΧΑΡΑΛΑΜΠΟΥ</t>
  </si>
  <si>
    <t>1.  ΒΑΓΙΑΣ ΝΙΚΟΛΑΟΣ του ΑΘΑΝΑΣΙΟΥ</t>
  </si>
  <si>
    <t>1.  ΑΓΓΕΛΟΠΟΥΛΟΣ ΑΝΑΣΤΑΣΙΟΣ του ΔΗΜΗΤΡΙΟΥ</t>
  </si>
  <si>
    <t>4.  ΚΟΛΛΙΑΣ ΘΕΟΔΩΡΟΣ του ΝΙΚΟΛΑΟΥ</t>
  </si>
  <si>
    <t>5.  ΠΕΤΑΡΑΚΗΣ ΔΗΜΗΤΡΙΟΣ του ΓΕΩΡΓΙΟΥ</t>
  </si>
  <si>
    <t>6.  ΣΙΩΤΟΥ ΕΛΕΝΗ του ΚΩΝ/ΝΟΥ</t>
  </si>
  <si>
    <t>5.  ΚΟΥΡΗΣ ΧΑΡΑΛΑΜΠΟΣ του ΣΤΑΥΡΟΥ</t>
  </si>
  <si>
    <r>
      <t>10.</t>
    </r>
    <r>
      <rPr>
        <sz val="7"/>
        <rFont val="Times New Roman"/>
        <family val="1"/>
      </rPr>
      <t> </t>
    </r>
    <r>
      <rPr>
        <sz val="8"/>
        <rFont val="Arial"/>
        <family val="2"/>
      </rPr>
      <t>ΧΕΛΩΝΑΣ ΣΤΕΦΑΝΟΣ του ΠΑΝΤΕΛΗ</t>
    </r>
  </si>
  <si>
    <r>
      <t xml:space="preserve">10. </t>
    </r>
    <r>
      <rPr>
        <sz val="8"/>
        <rFont val="Arial"/>
        <family val="2"/>
      </rPr>
      <t>ΧΑΜΠΙΔΗΣ ΔΗΜΗΤΡΙΟΣ του ΠΑΝΑΓΙΩΤΗ</t>
    </r>
  </si>
  <si>
    <t>ΣΥΝΔΥΑΣΜΟΣ: ΓΕΩΤΕΧΝΙΚΗ ΕΠΙ-ΚΟΙΝΩΝΙΑ</t>
  </si>
  <si>
    <t>1. ΣΤΑΜΑΤΟΥΚΟΣ ΝΙΚΟΛΑΟΣ του ΓΕΩΡΓΙΟΥ</t>
  </si>
  <si>
    <t>1.  ΧΑΡΙΤΟΥ ΔΗΜΗΤΡΙΟΣ του ΑΘΑΝΑΣΙΟΥ</t>
  </si>
  <si>
    <t>ΣΥΝΔΥΑΣΜΟΣ: ΠΑΣΚ ΓΕΩΤΕΧΝΙΚΩΝ</t>
  </si>
  <si>
    <t>ΣΥΝΔΥΑΣΜΟΣ: ΠΑΝΓΕΩΤΕΧΝΙΚΟ ΑΓΩΝΙΣΤΙΚΟ ΜΕΤΩΠΟ</t>
  </si>
  <si>
    <t>7. 7ο ΑΤΤΙΚΗΣ (Γεωλόγοι)</t>
  </si>
  <si>
    <t>8. 8ο ΑΤΤΙΚΗΣ (Γεωλόγοι)</t>
  </si>
  <si>
    <t>9. 9ο ΑΤΤΙΚΗΣ (Δασολόγοι)</t>
  </si>
  <si>
    <t>10. 10ο ΑΤΤΙΚΗΣ (Κτην-Ιχθ)</t>
  </si>
  <si>
    <t>7ο ΑΤΤΙΚΗΣ (Γεωλόγοι)</t>
  </si>
  <si>
    <t>8ο ΑΤΤΙΚΗΣ (Γεωλόγοι)</t>
  </si>
  <si>
    <t>9ο ΑΤΤΙΚΗΣ (Δασολόγοι)</t>
  </si>
  <si>
    <t>10ο ΑΤΤΙΚΗΣ (Κτην-Ιχθ)</t>
  </si>
  <si>
    <t>ΣΥΝΔΥΑΣΜΟΣ: ΔΗΜΟΚΡΑΤΙΚΗ ΣΥΜΠΑΡΑΤΑΞΗ ΓΕΩΤΕΧΝΙΚΩΝ</t>
  </si>
  <si>
    <t>ΠΑΡΑΡΤΗΜΑ: ΑΝΑΤΟΛΙΚΗΣ ΜΑΚΕΔΟΝΙΑΣ</t>
  </si>
  <si>
    <t>ΣΥΝΔΥΑΣΜΟΣ: ΑΡΙΣΤΕΡΗ ΠΡΩΤΟΒΟΥΛΙΑ ΓΕΩΤΕΧΝΙΚΩΝ</t>
  </si>
  <si>
    <t>ΥΠΟΨΗΦΙΟΣ</t>
  </si>
  <si>
    <t>Ι.    Σ Υ Ν Ο Λ Ι Κ Α     Ε Π Ι Κ Ρ Α Τ Ε Ι Α Σ</t>
  </si>
  <si>
    <t>ΙΙ.    Κ Α Τ Α     Π Α Ρ Α Ρ Τ Η Μ Α     &amp;     Ε Κ Λ Ο Γ Ι Κ Ο     Τ Μ Η Μ Α</t>
  </si>
  <si>
    <t>ΔΙΟΙΚΟΥΣΑ ΕΠΙΤΡΟΠΗ ΠΑΡΑΡΤΗΜΑΤΟΣ ΚΡΗΤΗΣ</t>
  </si>
  <si>
    <t>ΠΑΡΑΡΤΗΜΑ: ΘΡΑΚΗΣ</t>
  </si>
  <si>
    <t>ΠΑΡΑΡΤΗΜΑ: ΚΕΝΤΡΙΚΗΣ ΜΑΚΕΔΟΝΙΑΣ</t>
  </si>
  <si>
    <t>ΠΑΡΑΡΤΗΜΑ: ΔΥΤΙΚΗΣ ΜΑΚΕΔΟΝΙΑΣ</t>
  </si>
  <si>
    <t>1. ΜΑΡΔΙΡΗΣ ΘΕΟΔΩΡΟΣ του Αγγέλου</t>
  </si>
  <si>
    <t>ΠΑΡΑΡΤΗΜΑ: ΗΠΕΙΡΟΥ &amp; ΝΗΣΩΝ</t>
  </si>
  <si>
    <t>ΠΑΡΑΡΤΗΜΑ: ΚΕΝΤΡΙΚΗΣ ΕΛΛΑΔΑΣ</t>
  </si>
  <si>
    <t>ΠΑΡΑΡΤΗΜΑ: ΑΝΑΤΟΛΙΚΗΣ ΣΤΕΡΑΣ ΕΛΛΑΔΑΣ</t>
  </si>
  <si>
    <t>11. ΒΟΙΩΤΙΑΣ</t>
  </si>
  <si>
    <t>12. ΦΩΚΙΔΑΣ</t>
  </si>
  <si>
    <t>13. ΕΥΒΟΙΑΣ</t>
  </si>
  <si>
    <t>ΠΑΡΑΡΤΗΜΑ: ΠΕΛΟΠΟΝΝΗΣΟΥ &amp; ΔΥΤΙΚΗΣ ΣΤΕΡΕΑΣ ΕΛΛΑΔΑΣ</t>
  </si>
  <si>
    <t>ΠΑΡΑΡΤΗΜΑ: ΑΙΓΑΙΟΥ</t>
  </si>
  <si>
    <t>ΠΑΡΑΡΤΗΜΑ: ΚΡΗΤΗΣ</t>
  </si>
  <si>
    <t>ΣΥΝΔΥΑΣΜΟΣ: ΔΑΚΕ ΓΕΩΤΕΧΝΙΚΩΝ</t>
  </si>
  <si>
    <t xml:space="preserve"> </t>
  </si>
  <si>
    <t>4. ΡΑΓΚΟΣ ΓΕΩΡΓΙΟΣ του ΧΡΗΣΤΟΥ</t>
  </si>
  <si>
    <t>3. ΠΑΤΡΑ ΑΓΝΗ του ΠΑΝΑΓΙΩΤΗ</t>
  </si>
  <si>
    <t>1. ΑΔΑΜΟΥ ΔΕΣΠΟΙΝΑ του ΧΡΗΣΤΟΥ</t>
  </si>
  <si>
    <t>5. 5ο ΘΕΣ/ΝΙΚΗΣ (Δασολόγοι)</t>
  </si>
  <si>
    <t>6. 6ο ΘΕΣ/ΝΙΚΗΣ (Δασ-Ιχθ)</t>
  </si>
  <si>
    <t>7. 7ο ΘΕΣ/ΝΙΚΗΣ (Κτηνίατροι)</t>
  </si>
  <si>
    <t>8. 8o ΘΕΣ/ΝΙΚΗΣ (Γεωλόγοι)</t>
  </si>
  <si>
    <t>9. ΧΑΛΚΙΔΙΚΗΣ</t>
  </si>
  <si>
    <t>10. ΚΙΛΚΙΣ</t>
  </si>
  <si>
    <t>11. ΠΕΛΛΑΣ (¨Εδεσσα)</t>
  </si>
  <si>
    <t>12. ΠΕΛΛΑΣ (Γιαννιτσά)</t>
  </si>
  <si>
    <t>13. ΗΜΑΘΙΑΣ</t>
  </si>
  <si>
    <t>14. ΠΙΕΡΙΑΣ</t>
  </si>
  <si>
    <t>8. 8ο ΘΕΣ/ΝΙΚΗΣ (Γεωλόγοι)</t>
  </si>
  <si>
    <t>7. ΣΗΜΑΝΔΡΑΚΟΣ ΕΥΑΓΓΕΛΟΣ του ΑΛΕΞΑΝΔΡΟΥ</t>
  </si>
  <si>
    <t>3. ΜΠΑΚΑΤΑΡΗΣ ΓΕΩΡΓΙΟΣ του ΣΤΕΡΓΙΟΥ</t>
  </si>
  <si>
    <t>3. ΚΕΛΕΣΙΔΗΣ ΗΛΙΑΣ του ΕΥΑΓΓΕΛΟΥ</t>
  </si>
  <si>
    <t>1. ΔΟΒΑΣ ΧΡΥΣΟΣΤΟΜΟΣ του ΔΗΜΗΤΡΙΟΥ</t>
  </si>
  <si>
    <t>1. ΚΑΣΑΡΑΚΗΣ ΑΝΔΡΕΑΣ του ΠΑΝΤΕΛΗ</t>
  </si>
  <si>
    <t>3. ΣΕΡΡΩΝ</t>
  </si>
  <si>
    <t>1. ΔΗΜΗΤΡΕΣΣΑΣ ΔΗΜΗΤΡΙΟΣ του ΝΙΚΟΛΑΟΥ</t>
  </si>
  <si>
    <t>1. ΕΞΑΔΑΚΤΥΛΟΣ ΑΘΑΝΑΣΙΟΣ του ΚΩΝ/ΝΟΥ</t>
  </si>
  <si>
    <t>2. ΝΤΑΚΗΣ ΔΗΜΗΤΡΙΟΣ του ΝΙΚΟΛΑΟΥ</t>
  </si>
  <si>
    <t>1. ΚΑΡΑΝΤΑΝΑΣ ΘΕΟΔΩΡΟΣ του ΒΑΣΙΛΕΙΟΥ</t>
  </si>
  <si>
    <t>1. ΒΑΓΙΑΣ ΠΡΟΔΡΟΜΟΣ του ΕΥΑΓΓΕΛΟΥ</t>
  </si>
  <si>
    <t>2. ΝΟΜΙΚΟΥ ΜΑΡΙΑ του ΙΩΑΝΝΗ</t>
  </si>
  <si>
    <t>3.  ΑΛΥΣΣΑΝΔΡΑΚΗΣ ΑΝΤΩΝΙΟΣ του ΓΡΗΓΟΡΙΟΥ</t>
  </si>
  <si>
    <t>2.  ΑΘΑΝΑΣΟΠΟΥΛΟΥ ΦΩΤΕΙΝΗ του ΙΩΑΝΝΗ</t>
  </si>
  <si>
    <t>1. ΝΤΑΦΟΥΛΗΣ ΓΕΩΡΓΙΟΣ του ΝΙΚΟΛΑΟΥ</t>
  </si>
  <si>
    <t>1. ΑΘΑΝΑΣΟΠΟΥΛΟΥ ΦΩΤΕΙΝΗ του ΙΩΑΝΝΗ</t>
  </si>
  <si>
    <t>3. ΠΕΤΑΡΑΚΗΣ ΔΗΜΗΤΡΙΟΣ του ΓΕΩΡΓΙΟΥ</t>
  </si>
  <si>
    <t>1. ΚΑΡΑΚΩΣΤΑΣ ΧΡΗΣΤΟΣ του ΑΘΑΝΑΣΙΟΥ</t>
  </si>
  <si>
    <t>1. ΖΑΒΙΤΣΑΝΟΣ ΣΠΥΡΙΔΩΝ του ΠΑΝΑΓΙΩΤΗ</t>
  </si>
  <si>
    <t>2. ΚΑΛΕΣΗΣ ΔΗΜΗΤΡΙΟΣ του ΙΩΑΝΝΗ</t>
  </si>
  <si>
    <t>3. ΚΥΖΙΡΙΔΗΣ ΝΙΚΟΛΑΟΣ του ΓΕΩΡΓΙΟΥ</t>
  </si>
  <si>
    <t>1. ΑΥΓΕΡΗΣ ΣΤΕΡΓΙΟΣ του ΓΕΩΡΓΙΟΥ</t>
  </si>
  <si>
    <t>1. ΑΝΑΣΤΑΣΙΑΔΗΣ ΜΙΧΑΗΛ του ΠΑΥΛΟΥ</t>
  </si>
  <si>
    <t>2. ΑΝΤΩΝΟΓΛΟΥ ΝΙΚΟΛΑΟΣ του ΓΕΩΡΓΙΟΥ</t>
  </si>
  <si>
    <t>3. ΓΟΥΤΟΥΛΗΣ ΒΑΣΙΛΕΙΟΣ του ΑΝΤΩΝΙΟΥ</t>
  </si>
  <si>
    <t>4. ΙΑΚΩΒΙΔΟΥ ΟΛΓΑ του ΙΟΡΔΑΝΗ</t>
  </si>
  <si>
    <t>5. ΚΑΡΑΚΩΣΤΑΣ ΔΗΜΗΤΡΙΟΣ του ΕΛΕΥΘΕΡΙΟΥ</t>
  </si>
  <si>
    <t>6. ΚΩΣΤΑΚΟΣ ΧΡΥΣΑΝΘΟΣ του ΕΥΣΤΡΑΤΙΟΥ</t>
  </si>
  <si>
    <t>7. ΛΑΖΑΡΙΔΟΥ ΜΑΡΙΑ του ΚΩΝ/ΝΟΥ</t>
  </si>
  <si>
    <t>8. ΛΟΥΚΑΣ ΓΕΩΡΓΙΟΣ του ΣΤΥΛΙΑΝΟΥ</t>
  </si>
  <si>
    <t>9. ΜΠΕΚΙΑΡΟΥΔΗΣ ΕΥΑΓΓΕΛΟΣ του ΚΥΠΑΡΙΣΣΗ</t>
  </si>
  <si>
    <t>10. ΤΣΑΤΗΡΗΣ ΒΑΣΙΛΙΕΟΣ του ΔΗΜΗΤΡΙΟΥ</t>
  </si>
  <si>
    <t>1. ΒΑΪΒΑΚΑΝΙΔΗΣ ΔΗΜΗΤΡΙΟΣ του ΣΤΑΥΡΟΥ</t>
  </si>
  <si>
    <t>2. ΚΑΛΕΣΗΣ ΔΗΜΗΤΡΙΟΣ του ΙΩΑΝΝΗ</t>
  </si>
  <si>
    <t>3. ΚΑΡΩΝΗΣ ΑΔΑΜΑΝΤΙΟΣ του ΠΕΤΡΟΥ</t>
  </si>
  <si>
    <t>4. ΚΥΖΙΡΙΔΗΣ ΝΙΚΟΛΑΟΣ του ΓΕΩΡΓΙΟΥ</t>
  </si>
  <si>
    <t>5. ΟΙΚΟΝΟΜΟΥ ΗΛΙΑΣ του ΕΥΑΓΓΕΛΟΥ</t>
  </si>
  <si>
    <t>6. ΣΤΑΜΑΤΟΥΚΟΣ ΝΙΚΟΛΑΟΣ του ΓΕΩΡΓΙΟΥ</t>
  </si>
  <si>
    <t>1. ΒΟΥΛΟΥΜΑΝΟΣ ΝΙΚΟΛΑΟΣ του ΙΩΑΝΝΗ</t>
  </si>
  <si>
    <t>2. ΚΑΡΑΜΑΝΙΩΛΑΣ ΔΗΜΗΤΡΙΟΣ του ΓΕΩΡΓΙΟΥ</t>
  </si>
  <si>
    <t>3. ΛΕΜΟΝΗΣ ΝΙΚΟΛΑΟΣ του ΙΩΑΝΝΗ</t>
  </si>
  <si>
    <t>4. ΛΙΟΣΗΣ ΑΘΑΝΑΣΙΟΣ του ΠΑΝΑΓΙΩΤΗ</t>
  </si>
  <si>
    <t>5. ΜΑΚΡΗΣ ΑΘΑΝΑΣΙΟΣ του ΜΙΧΑΗΛ</t>
  </si>
  <si>
    <t>1. ΑΥΓΕΡΗΣ ΣΤΕΡΓΙΟΣ του ΓΕΩΡΓΙΟΥ</t>
  </si>
  <si>
    <t>1. ΒΟΥΡΑΖΕΡΗΣ ΕΥΣΤΡΑΤΙΟΣ του ΙΩΑΝΝΗ</t>
  </si>
  <si>
    <t>2. ΚΑΚΟΣ ΝΕΟΚΛΗΣ του ΣΩΤΗΡΙΟΥ</t>
  </si>
  <si>
    <t>3. ΚΑΡΓΑΣ ΓΕΩΡΓΙΟΣ του ΠΑΝΑΓΙΩΤΗ</t>
  </si>
  <si>
    <t>4. ΚΑΤΣΑΡΗΣ ΠΑΝΑΓΙΩΤΗΣ του ΔΗΜΗΤΡΙΟΥ</t>
  </si>
  <si>
    <t>5. ΚΟΝΤΟΣ ΙΩΑΝΝΗΣ του ΔΗΜΗΤΡΙΟΥ</t>
  </si>
  <si>
    <t>6. ΜΕΞΗΣ ΛΟΥΚΑΣ του ΠΑΝΑΓΙΩΤΗ</t>
  </si>
  <si>
    <t>7. ΜΠΙΛΙΑΣ ΦΩΤΙΟΣ του ΠΑΝΑΓΙΩΤΗ</t>
  </si>
  <si>
    <t>8. ΜΠΙΤΣΑΚΑΚΗΣ ΜΙΧΑΗΛ του ΗΛΙΑ</t>
  </si>
  <si>
    <t>8. ΝΑΝΟΣ ΕΥΑΓΓΕΛΟΣ του ΣΩΤΗΡΙΟΥ</t>
  </si>
  <si>
    <t>1. ΑΛΕΒΙΖΟΥ ΦΩΤΕΙΝΗ του ΑΡΙΣΤΕΙΔΗ</t>
  </si>
  <si>
    <t>2. ΕΛΕΥΘΕΡΙΑΔΗΣ ΙΩΑΝΝΗΣ του ΓΕΩΡΓΙΟΥ</t>
  </si>
  <si>
    <t>3. ΜΙΧΑΣ ΜΙΧΑΗΛ του ΓΕΩΡΓΙΟΥ</t>
  </si>
  <si>
    <t>4. ΜΠΙΛΙΑΣ ΙΩΑΝΝΗΣ του ΠΑΝΑΓΙΩΤΗ</t>
  </si>
  <si>
    <t>5. ΣΚΥΛΟΓΙΑΝΝΗ ΚΩΝΣΤΑΝΤΙΝΑ του ΧΡΗΣΤΟΥ</t>
  </si>
  <si>
    <t>6. ΤΣΑΚΑΝΙΚΑΣ ΓΕΩΡΓΙΟΣ του ΠΕΤΡΟΥ</t>
  </si>
  <si>
    <t>1. ΓΚΟΥΒΑΣ ΧΑΡΑΛΑΜΠΟΣ του ΚΩΝ/ΝΟΥ</t>
  </si>
  <si>
    <t>2. ΔΡΙΒΑΣ ΚΩΝΣΤΑΝΤΙΝΟΣ του ΣΠΥΡΙΔΩΝΟΣ</t>
  </si>
  <si>
    <t>3. ΝΤΑΛΗΣ ΔΗΜΗΤΡΙΟΣ του ΚΩΝ/ΝΟΥ</t>
  </si>
  <si>
    <t>4. ΤΣΙΦΗ ΠΑΥΛΙΝΑ-ΔΕΣΠΟΙΝΑ του ΓΕΩΡΓΙΟΥ</t>
  </si>
  <si>
    <t>ΣΥΝΔΥΑΣΜΟΣ: ΑΚΟΜΜΑΤΙΣΤΟ ΓΕΩΤ.Ε.Ε.</t>
  </si>
  <si>
    <t>1. ΑΝΤΩΝΟΠΟΥΛΟΣ ΜΙΧΑΗΛ του ΝΙΚΟΛΑΟΥ</t>
  </si>
  <si>
    <t>2. ΔΕΪΛΟΓΚΟΣ ΓΡΗΓΟΡΙΟΣ του ΔΗΜΗΤΡΙΟΥ</t>
  </si>
  <si>
    <t>3. ΔΕΡΕΣ ΧΡΙΣΤΟΦΟΡΟΣ του ΙΩΑΚΕΙΜ</t>
  </si>
  <si>
    <t>4. ΚΑΣΑΡΑΚΗΣ ΑΝΔΡΕΑΣ του ΠΑΝΤΕΛΗ</t>
  </si>
  <si>
    <t>5. ΚΟΥΜΕΝΤΑΚΟΣ ΝΙΚΟΛΑΟΣ του ΓΕΩΡΓΙΟΥ</t>
  </si>
  <si>
    <t>ΑΡΙΣΤΕΡΗ ΠΡΩΤΟΒΟΥΛΙΑ</t>
  </si>
  <si>
    <t>ΓΕΩΤ. ΑΝΑΣΥΓΚΡΟΤΗΣΗ</t>
  </si>
  <si>
    <t>ΑΚΟΜΜΑΤΙΣΤΟ ΓΕΩΤ.Ε.Ε</t>
  </si>
  <si>
    <t>ΓΕΩΤ. ΕΝΟΤΗΤΑ ΑΓΑΙΟΥ</t>
  </si>
  <si>
    <t>ΓΕΩΤ. ΕΝΟΤΗΤΑ ΚΡΗΤΗΣ</t>
  </si>
  <si>
    <t>6. ΜΑΡΚΟΠΟΥΛΟΣ ΔΗΜΗΤΡΙΟΣ του ΠΑΝΑΓΙΩΤΗ</t>
  </si>
  <si>
    <t>7. ΜΠΑΛΛΗ ΚΥΡΙΑΚΗ του ΑΓΓΕΛΟΥ</t>
  </si>
  <si>
    <t>8. ΣΑΜΑΝΤΟΥΡΟΣ ΚΩΝΣΤΑΝΤΙΝΟΣ του ΙΩΑΝΝΗ</t>
  </si>
  <si>
    <t>9. ΣΒΑΡΝΙΑΣ ΓΕΩΡΓΙΟΣ του ΔΗΜΗΤΡΙΟΥ</t>
  </si>
  <si>
    <r>
      <t>10.</t>
    </r>
    <r>
      <rPr>
        <sz val="7"/>
        <rFont val="Times New Roman"/>
        <family val="1"/>
      </rPr>
      <t> </t>
    </r>
    <r>
      <rPr>
        <sz val="8"/>
        <rFont val="Arial"/>
        <family val="2"/>
      </rPr>
      <t>ΣΤΑΘΑΚΟΠΟΥΛΟΣ ΙΩΑΝΝΗΣ του ΕΥΣΤΑΘΙΟΥ</t>
    </r>
  </si>
  <si>
    <t>1. ΓΚΟΥΡΛΑΣ ΑΘΑΝΑΣΙΟΣ του ΘΕΟΚΡΙΤΟΥ</t>
  </si>
  <si>
    <t>2. ΚΑΡΑΓΙΑΝΝΗ ΕΛΕΝΗ του ΝΙΚΟΛΑΟΥ</t>
  </si>
  <si>
    <t>3. ΣΤΡΟΥΦΛΙΩΤΗΣ ΓΕΩΡΓΙΟΣ-ΧΡΗΣΤΟΣ του ΔΗΜΗΤΡΙΟΥ</t>
  </si>
  <si>
    <t>4. ΤΑΪΛΑΧΙΔΟΥ ΜΑΡΙΑ-ΕΛΕΝΗ του ΚΩΝ/ΝΟΥ</t>
  </si>
  <si>
    <t>1. ΓΙΑΝΝΟΠΟΥΛΟΣ ΗΛΙΑΣ του ΝΙΚΟΛΑΟΥ</t>
  </si>
  <si>
    <t>2. ΜΠΟΥΝΤΟΥΡΗ ΜΑΡΙΑ του ΘΕΟΔΟΣΙΟΥ</t>
  </si>
  <si>
    <t>3. ΞΥΛΟΥΡΗ-ΦΡΑΓΚΙΑΔΑΚΗ ΕΥΤΥΧΙΑ του ΜΙΧΑΗΛ</t>
  </si>
  <si>
    <t>4. ΣΒΟΡΩΝΟΣ ΣΤΑΜΑΤΙΟΣ του ΘΕΟΔΩΡΟΥ</t>
  </si>
  <si>
    <t>1. ΠΕΤΑΛΩΤΗ ΕΛΕΝΗ του ΚΩΝ/ΝΟΥ</t>
  </si>
  <si>
    <t>2. ΠΕΤΡΟΠΟΥΛΟΣ ΧΡΗΣΤΟΣ του ΑΡΙΣΤΕΙΔΗ</t>
  </si>
  <si>
    <t>3. ΣΕΪΤΑΝΙΔΗΣ ΓΕΩΡΓΙΟΣ του ΧΡΗΣΤΟΥ</t>
  </si>
  <si>
    <t>1. ΚΑΛΛΕΑΣ ΧΡΙΣΤΟΦΟΡΟΣ του ΤΙΜΟΛΕΟΝΤΑ</t>
  </si>
  <si>
    <t>1. ΚΑΦΡΙΤΣΑΣ ΓΕΩΡΓΙΟΣ του ΙΩΑΝΝΗ</t>
  </si>
  <si>
    <t>2. ΜΗΛΑΣ ΓΕΩΡΓΙΟΣ του ΦΩΤΙΟΥ</t>
  </si>
  <si>
    <t>3. ΟΙΚΟΝΟΜΟΥ ΔΗΜΗΤΡΙΟΣ του ΑΡΙΣΤΕΙΔΗ</t>
  </si>
  <si>
    <t>4. ΠΑΠΑΝΤΩΝΙΟΥ ΤΡΥΦΩΝ του ΕΥΑΓΓΕΛΟΥ</t>
  </si>
  <si>
    <t>5. ΣΚΟΚΑΣ ΓΕΩΡΓΙΟΣ του ΦΙΛΙΠΠΟΥ</t>
  </si>
  <si>
    <t>6. ΣΤΟΓΙΑΝΝΟΣ ΜΙΧΑΗΛ του ΝΙΚΟΛΑΟΥ</t>
  </si>
  <si>
    <t>1. ΔΡΑΜΗΤΙΝΟΣ ΙΩΑΝΝΗΣ του ΓΕΩΡΓΙΟΥ</t>
  </si>
  <si>
    <t>2. ΚΑΡΕΤΣΟΣ ΓΕΩΡΓΙΟΣ του ΚΩΝ/ΝΟΥ</t>
  </si>
  <si>
    <t>3. ΚΑΣΙΜΙΑΔΗΣ ΔΗΜΗΤΡΙΟΣ του ΙΟΡΔΑΝΗ</t>
  </si>
  <si>
    <t>1. ΤΟΠΟΥΖΗΣ ΣΩΚΡΑΤΗΣ του ΚΩΝ/ΝΟΥ</t>
  </si>
  <si>
    <t>ΣΥΝΔΥΑΣΜΟΣ: ΓΕΩΤΕΧΝΙΚΗ ΑΝΑΣΥΓΚΡΟΤΗΣΗ</t>
  </si>
  <si>
    <t>ΣΥΝΔΥΑΣΜΟΣ: ΔΗΜΟΚΡΑΤΙΚΗ ΑΥΤΕΞΟΥΣΙΑ ΔΡΑΣΗ ΑΓΩΝΙΣΤΩΝ ΓΕΩΤ.Ε.Ε.</t>
  </si>
  <si>
    <t>1. ΓΕΩΡΓΙΟΥ ΧΑΡΑΛΑΜΠΟΣ του ΝΙΚΟΛΑΟΥ</t>
  </si>
  <si>
    <t>2. ΜΑΝΩΛΕΣΣΟΣ ΓΕΩΡΓΙΟΣ του ΙΩΑΝΝΗ</t>
  </si>
  <si>
    <t>3. ΜΠΑΚΑΓΙΑΝΝΗΣ ΓΕΩΡΓΙΟΣ του ΚΩΝ/ΝΟΥ</t>
  </si>
  <si>
    <t>Ε. Π. &amp; Ο. ΣΥΣΠΕΙΡΩΣΗ ΓΕΩΤΕΧΝΙΚΩΝ</t>
  </si>
  <si>
    <t>ΓΕΩΤΕΧΝΙΚΗ ΕΝΟΤΗΤΑ ΑΙΓΑΙΟΥ</t>
  </si>
  <si>
    <t>2. ΓΕΩΡΓΟΜΑΝΩΛΗΣ ΝΙΚΟΛΑΟΣ του ΘΕΟΔΩΡΟΥ</t>
  </si>
  <si>
    <t>1. ΒΟΓΙΑΤΖΗΣ ΙΩΑΝΝΗΣ του ΝΙΚΟΛΑΟΥ</t>
  </si>
  <si>
    <t>2. ΔΙΑΜΑΝΤΟΠΟΥΛΟΣ ΟΡΕΣΤΗΣ του ΔΗΜΟΣΘΕΝΗ</t>
  </si>
  <si>
    <t>3. ΚΑΡΛΑΤΗΡΑΣ ΠΑΝΑΓΙΩΤΗΣ του ΓΕΩΡΓΙΟΥ</t>
  </si>
  <si>
    <t>4. ΣΤΑΜΑΤΟΥΚΟΣ ΕΥΑΓΓΕΛΟΣ του ΘΕΟΔΩΡΟΥ</t>
  </si>
  <si>
    <t>1. ΑΝΤΩΝΙΑΔΗΣ ΚΩΝΣΤΑΝΤΙΝΟΣ του ΑΝΤΩΝΙΟΥ</t>
  </si>
  <si>
    <t>1. ΒΑΓΙΑΣ ΝΙΚΟΛΑΟΣ του ΑΘΑΝΑΣΙΟΥ</t>
  </si>
  <si>
    <t>1. ΑΛΥΣΣΑΝΔΡΑΚΗΣ ΑΝΤΩΝΙΟΣ του ΓΡΗΓΟΡΙΟΥ</t>
  </si>
  <si>
    <t>1. ΑΡΓΥΡΙΟΥ ΑΡΓΥΡΙΟΣ του ΘΕΟΔΩΡΟΥ</t>
  </si>
  <si>
    <t>1. ΒΑΤΣΟΣ ΔΗΜΗΤΡΙΟΣ του ΘΕΟΔΩΡΟΥ</t>
  </si>
  <si>
    <t>2. ΚΑΡΑΚΩΣΤΑΣ ΔΗΜΗΤΡΙΟΣ του ΕΛΕΥΘΕΡΙΟΥ</t>
  </si>
  <si>
    <t>6. ΠΑΠΑΝΙΚΟΛΑΟΥ ΓΕΩΡΓΙΟΣ του ΔΗΜΟΣΘΕΝΗ</t>
  </si>
  <si>
    <t>7. ΤΣΑΤΗΡΗΣ ΒΑΣΙΛΕΙΟΣ του ΔΗΜΗΤΡΙΟΥ</t>
  </si>
  <si>
    <t>1. ΚΑΡΑΜΑΝΙΩΛΑΣ ΔΗΜΗΤΡΙΟΣ του ΓΕΩΡΓΙΟΥ</t>
  </si>
  <si>
    <t>2. ΛΙΟΣΗΣ ΑΘΑΝΑΣΙΟΣ του ΠΑΝΑΓΙΩΤΗ</t>
  </si>
  <si>
    <t>4. ΚΑΡΓΑΣ ΓΕΩΡΓΙΟΣ του ΠΑΝΑΓΙΩΤΗ</t>
  </si>
  <si>
    <t>5. ΜΕΞΗΣ ΛΟΥΚΑΣ του ΠΑΝΑΓΙΩΤΗ</t>
  </si>
  <si>
    <r>
      <t>8.</t>
    </r>
    <r>
      <rPr>
        <sz val="7"/>
        <rFont val="Times New Roman"/>
        <family val="1"/>
      </rPr>
      <t xml:space="preserve"> </t>
    </r>
    <r>
      <rPr>
        <sz val="8"/>
        <rFont val="Arial"/>
        <family val="2"/>
      </rPr>
      <t>ΧΡΙΣΤΟΔΟΥΛΟΥ ΘΕΟΔΩΡΟΣ του ΓΕΩΡΓΙΟΥ</t>
    </r>
  </si>
  <si>
    <r>
      <t>3.</t>
    </r>
    <r>
      <rPr>
        <sz val="7"/>
        <rFont val="Times New Roman"/>
        <family val="1"/>
      </rPr>
      <t xml:space="preserve"> </t>
    </r>
    <r>
      <rPr>
        <sz val="8"/>
        <rFont val="Arial"/>
        <family val="2"/>
      </rPr>
      <t>ΚΑΡΩΝΗΣ ΑΔΑΜΑΝΤΙΟΣ του ΠΕΤΡΟΥ</t>
    </r>
  </si>
  <si>
    <t>6. ΠΑΤΣΙΟΓΙΑΝΝΗΣ ΕΜΜΑΝΟΥΗΛ του ΝΙΚΟΛΑΟΥ</t>
  </si>
  <si>
    <t>7. ΡΟΥΜΠΟΣ ΗΛΙΑΣ του ΚΩΝ/ΝΟΥ</t>
  </si>
  <si>
    <t>1. ΒΑΡΒΑΤΣΟΥΛΗΣ ΣΤΑΥΡΟΣ του ΔΗΜΗΤΡΙΟΥ</t>
  </si>
  <si>
    <t>1. ΑΝΤΩΝΟΠΟΥΛΟΣ ΜΙΧΑΗΛ του ΔΗΜΗΤΡΙΟΥ</t>
  </si>
  <si>
    <t>1. ΖΟΥΡΙΔΗΣ ΧΑΡΑΛΑΜΠΟΣ του ΙΩΑΝΝΗ</t>
  </si>
  <si>
    <t>2. ΣΠΥΡΟΠΟΥΛΟΣ ΣΠΥΡΙΔΩΝ του ΚΩΝ/ΝΟΥ</t>
  </si>
  <si>
    <t>1. ΒΛΑΣΤΑΡΑΚΗΣ ΝΙΚΟΛΑΟΣ του ΓΡΗΓΟΡΙΟΥ</t>
  </si>
  <si>
    <t>3. ΝΙΦΟΡΑΣ ΝΙΚΟΛΑΟΣ του ΓΕΩΡΓΙΟΥ</t>
  </si>
  <si>
    <t>1. ΑΓΓΕΛΟΠΟΥΛΟΣ ΓΕΩΡΓΙΟΣ του ΒΑΣΙΛΕΙΟΥ</t>
  </si>
  <si>
    <t>ΔΗΜΟΚΡ. ΣΥΜΠΑΡΑΤΑΞΗ</t>
  </si>
  <si>
    <t>1. ΒΙΔΑΛΗΣ ΚΟΣΜΑΣ του ΛΕΟΝΑΡΔΟΥ</t>
  </si>
  <si>
    <t>2. ΓΚΟΝΗΣ ΓΕΩΡΓΙΟΣ του ΘΕΟΔΩΡΟΥ</t>
  </si>
  <si>
    <t>4. ΚΟΜΠΛΙΤΣΗΣ ΧΡΙΣΤΟΦΟΡΟΣ του ΕΥΑΓΓΕΛΟΥ</t>
  </si>
  <si>
    <t>1. ΔΗΜΗΤΡΟΠΟΥΛΟΣ ΔΗΜΟΣΘΕΝΗΣ του ΓΕΩΡΓΙΟΥ</t>
  </si>
  <si>
    <t>2. ΚΑΡΑΜΠΕΛΑΣ ΔΗΜΗΤΡΙΟΣ του ΒΑΣΙΛΕΙΟΥ</t>
  </si>
  <si>
    <t>8. ΧΡΥΣΑΔΑΚΟΣ ΣΤΑΥΡΟΣ του ΠΕΤΡΟΥ</t>
  </si>
  <si>
    <t>1. ΑΓΓΕΛΟΠΟΥΛΟΣ ΑΝΑΣΤΑΣΙΟΣ του ΔΗΜΗΤΡΙΟΥ</t>
  </si>
  <si>
    <t>1. ΑΣΗΜΑΚΟΠΟΥΛΟΣ ΜΑΡΙΟΣ του ΚΩΝ/ΝΟΥ</t>
  </si>
  <si>
    <t>1. ΑΡΜΕΝΗΣ ΓΕΩΡΓΙΟΣ του ΗΛΙΑ</t>
  </si>
  <si>
    <t>2. ΚΑΤΣΑΡΗΣ ΠΑΝΑΓΙΩΤΗΣ του ΔΗΜΗΤΡΙΟΥ</t>
  </si>
  <si>
    <t>3. ΚΩΣΤΙΑΝΗΣ ΓΕΩΡΓΙΟΣ του ΙΩΑΝΝΗ</t>
  </si>
  <si>
    <t>4. ΜΑΓΚΛΑΡΑΣ ΠΑΝΑΓΙΩΤΗΣ του ΕΥΣΤΡΑΤΙΟΥ</t>
  </si>
  <si>
    <t>6. ΠΡΑΤΤΗΣ ΓΕΩΡΓΙΟΣ του ΣΩΤΗΡΙΟΥ</t>
  </si>
  <si>
    <t>7. ΣΚΟΝΔΡΑΣ ΑΓΓΕΛΟΣ του ΧΡΗΣΤΟΥ</t>
  </si>
  <si>
    <t>8. ΧΕΛΩΝΑΣ ΣΤΕΦΑΝΟΣ του ΠΑΝΤΕΛΗ</t>
  </si>
  <si>
    <t>2. ΗΛΙΑΣ ΑΡΙΣΤΕΙΔΗΣ του ΣΤΥΛΙΑΝΟΥ</t>
  </si>
  <si>
    <t>1. ΒΟΥΡΛΟΥΜΑΝΟΣ ΝΙΚΟΛΑΟΣ του ΙΩΑΝΝΗ</t>
  </si>
  <si>
    <t>2. ΜΑΚΡΗΣ ΑΘΑΝΑΣΙΟΣ του ΜΙΧΑΗΛ</t>
  </si>
  <si>
    <t>3. ΠΑΝΑΓΙΩΤΑΡΟΣ ΧΡΗΣΤΟΣ του ΙΩΑΝΝΗ</t>
  </si>
  <si>
    <t>ΣΥΝΔΥΑΣΜΟΣ: ΓΕΩΤΕΧΝΙΚΗ ΕΝΟΤΗΤΑ ΚΡΗΤΗΣ</t>
  </si>
  <si>
    <t>1. ΒΑΣΙΛΕΙΑΔΗΣ ΑΝΕΣΤΗΣ του ΧΡΗΣΤΟΥ</t>
  </si>
  <si>
    <t>2. ΓΕΩΡΓΟΥΛΑΚΗΣ ΓΕΩΡΓΙΟΣ του ΕΜΜΑΝΟΥΗΛ</t>
  </si>
  <si>
    <t>2. ΚΟΪΝΑΚΗΣ ΙΩΑΝΝΗΣ του ΔΗΜΗΤΡΙΟΥ</t>
  </si>
  <si>
    <t>ΓΕΩΤΕΧΝΙΚΗ ΕΝΟΤΗΤΑ ΚΡΗΤΗΣ</t>
  </si>
  <si>
    <t>1.  ΓΙΑΝΝΟΓΛΟΥ ΠΑΝΤΕΛΗΣ του ΜΙΧΑΗΛ</t>
  </si>
  <si>
    <t>ΓΕΩΤΕΧΝΙΚΗ ΑΝΑΣΥΓΚΡΟΤΗΣΗ</t>
  </si>
  <si>
    <t>ΑΚΟΜΜΑΤΙΣΤΟ ΓΕΩΤ.Ε.Ε.</t>
  </si>
  <si>
    <t>Δ.Α.Δ.Α. ΓΕΩΤ.Ε.Ε.</t>
  </si>
  <si>
    <t>1.  ΖΑΧΙΛΑΣ ΑΡΙΣΤΕΙΔΗΣ του ΧΡΗΣΤΟΥ</t>
  </si>
  <si>
    <t>2.  ΘΛΙΒΕΡΟΥ ΜΑΡΙΑ του ΙΩΑΝΝΗ</t>
  </si>
  <si>
    <t>3.  ΛΩΛΟΣ ΓΕΩΡΓΙΟΣ του ΑΡΙΣΤΕΙΔΗ</t>
  </si>
  <si>
    <t>4.  ΜΑΜΑΛΗΣ ΣΠΥΡΙΔΩΝ του ΑΝΑΝΙΑ</t>
  </si>
  <si>
    <t>5.  ΜΠΑΛΛΑΣ ΑΘΑΝΑΣΙΟΣ του ΚΩΝ/ΝΟΥ</t>
  </si>
  <si>
    <t>6.  ΜΠΟΤΣΗΣ ΣΩΤΗΡΙΟΣ του ΑΘΑΝΑΣΙΟΥ</t>
  </si>
  <si>
    <t>7.  ΜΠΟΥΡΝΑΚΑΣ ΒΑΣΙΛΕΙΟΣ του ΚΩΝ/ΝΟΥ</t>
  </si>
  <si>
    <t>8.  ΟΡΚΟΠΟΥΛΟΣ ΓΕΩΡΓΙΟΣ του ΠΑΝΑΓΙΩΤΗ</t>
  </si>
  <si>
    <t>9.  ΠΑΝΑΓΟΣ ΙΩΑΝΝΗΣ του ΚΩΝ/ΝΟΥ</t>
  </si>
  <si>
    <r>
      <t>10.</t>
    </r>
    <r>
      <rPr>
        <sz val="7"/>
        <rFont val="Times New Roman"/>
        <family val="1"/>
      </rPr>
      <t xml:space="preserve"> </t>
    </r>
    <r>
      <rPr>
        <sz val="8"/>
        <rFont val="Arial"/>
        <family val="2"/>
      </rPr>
      <t>ΠΕΝΤΖΕΡΕΤΖΗΣ ΠΡΟΔΡΟΜΟΣ του ΑΠΟΣΤΟΛΟΥ</t>
    </r>
  </si>
  <si>
    <t>3.  ΓΚΑΤΖΟΓΙΑΝΝΗΣ ΣΤΥΛΙΑΝΟΣ του ΣΠΥΡΙΔΩΝΑ</t>
  </si>
  <si>
    <t>4.  ΓΚΙΟΥΜΟΥΣΙΔΗΣ ΧΡΗΣΤΟΣ του ΚΩΝ/ΝΟΥ</t>
  </si>
  <si>
    <t>6.  ΜΠΕΣΗΣ ΚΩΝΣΤΑΝΤΙΝΟΣ του ΝΙΚΟΛΑΟΥ</t>
  </si>
  <si>
    <t>5.  ΚΥΡΚΟΠΟΥΛΟΣ ΚΩΝΣΤΑΝΤΙΝΟΣ του ΑΝΔΡΕΑ</t>
  </si>
  <si>
    <t>2.  ΓΙΟΒΑΝΝΟΠΟΥΛΟΣ ΡΗΓΑΣ του ΑΘΑΝΑΣΙΟΥ</t>
  </si>
  <si>
    <t>3.  ΚΟΥΛΟΥΡΗΣ ΙΩΑΝΝΗΣ του ΧΑΡΙΛΑΟΥ</t>
  </si>
  <si>
    <t>5.  ΠΑΠΑΔΑΚΗ ΠΑΝΑΓΙΩΤΑ του ΚΩΝ/ΝΟΥ</t>
  </si>
  <si>
    <t>6.  ΡΙΖΟΣ ΗΛΙΑΣ του ΣΠΥΡΙΔΩΝΑ</t>
  </si>
  <si>
    <t>1.  ΜΠΑΘΡΕΛΛΟΣ ΓΕΩΡΓΙΟΣ του ΔΗΜΗΤΡΙΟΥ</t>
  </si>
  <si>
    <t>2.  ΣΑΧΑΝΙΔΗΣ ΧΡΗΣΤΟΣ του ΧΑΡΑΛΑΜΠΟΥ</t>
  </si>
  <si>
    <t>3.  ΣΚΟΡΔΑΣ ΚΩΝΣΤΑΝΤΙΝΟΣ του ΗΛΙΑ</t>
  </si>
  <si>
    <t>4.  ΤΖΑΡΟΥΧΗ ΣΟΦΙΑ του ΑΠΟΣΤΟΛΟΥ</t>
  </si>
  <si>
    <t>ΣΥΝΔΥΑΣΜΟΣ: E. Π. &amp; O. ΣΥΣΠΕΙΡΩΣΗ ΓΕΩΤΕΧΝΙΚΩΝ</t>
  </si>
  <si>
    <t>1. ΒΟΥΡΤΗ ΑΝΑΣΤΑΣΙΑ του ΔΗΜΗΤΡΙΟΥ</t>
  </si>
  <si>
    <t>2. ΓΙΟΛΔΑΣΗΣ ΒΑΣΙΛΕΙΟΣ του ΘΕΟΔΩΡΟΥ</t>
  </si>
  <si>
    <t>3. ΕΥΣΤΑΘΙΟΥ ΠΕΡΙΚΛΗΣ του ΝΙΚΟΛΑΟΥ</t>
  </si>
  <si>
    <t>4. ΠΑΝΑΓΙΩΤΟΠΟΥΛΟΥ ΚΩΝΣΤΑΝΤΙΝΑ του ΧΑΡΑΛΑΜΠΟΥ</t>
  </si>
  <si>
    <t>5. ΠΑΝΗΣ ΧΑΡΑΛΑΜΠΟΣ του ΒΑΣΙΛΕΙΟΥ</t>
  </si>
  <si>
    <t>6. ΣΑΚΑΡΕΛΗΣ ΔΗΜΗΤΡΙΟΣ του ΒΑΣΙΛΕΙΟΥ</t>
  </si>
  <si>
    <t>1. ΖΑΓΑΛΙΚΗΣ ΓΕΩΡΓΙΟΣ του ΔΗΜΗΤΡΙΟΥ</t>
  </si>
  <si>
    <t>2. ΛΕΟΝΤΙΟΥ ΘΩΜΑΣ του ΤΙΜΟΛΕΟΝΤΑ</t>
  </si>
  <si>
    <t>3. ΤΣΙΑΚΙΡΗΣ ΡΗΓΑΣ του ΕΛΕΥΘΕΡΙΟΥ</t>
  </si>
  <si>
    <t>1. ΓΚΙΝΗΣ ΣΤΑΜΑΤΙΟΣ–ΚΩΝΣΤΑΝΤΙΝΟΣ του ΑΛΕΞΑΝΔΡΟΥ</t>
  </si>
  <si>
    <t>2. ΚΕΝΤΡΟΥ ΑΓΑΘΗ του ΠΑΝΑΓΙΩΤΗ</t>
  </si>
  <si>
    <t>1. ΑΡΕΤΑΚΗΣ ΚΩΝΣΤΑΝΤΙΝΟΣ του ΧΡΗΣΤΟΥ</t>
  </si>
  <si>
    <t>2. ΒΛΑΣΤΑΡΑ ΜΑΡΙΑΝΑ του ΣΠΥΡΙΔΩΝΑ</t>
  </si>
  <si>
    <t>3. ΒΛΑΧΟΣ ΚΩΝΣΤΑΝΤΙΝΟΣ του ΙΩΑΝΝΗ</t>
  </si>
  <si>
    <t>4. ΒΡΑΤΣΙΣΤΑΣ ΓΕΩΡΓΙΟΣ του ΚΩΝ/ΝΟΥ</t>
  </si>
  <si>
    <t>5. ΚΩΤΣΗΣ ΠΑΜΑΓΙΩΤΗΣ του ΑΝΔΡΕΑ</t>
  </si>
  <si>
    <t>6. ΜΠΑΚΟΛΑΣ ΔΗΜΗΤΡΙΟΣ του ΓΕΩΡΓΙΟΥ</t>
  </si>
  <si>
    <t>7. ΜΠΟΝΤΙΝΗΣ ΘΩΜΑΣ του ΓΕΩΡΓΙΟΥ</t>
  </si>
  <si>
    <t>1. ΤΣΑΚΑΝΙΚΑΣ ΓΕΩΡΓΙΟΣ του ΠΕΤΡΟΥ</t>
  </si>
  <si>
    <t>1. ΣΤΑΥΡΟΥ ΓΡΗΓΟΡΙΟΣ του ΕΥΑΓΓΕΛΟΥ</t>
  </si>
  <si>
    <t>1. ΚΑΡΑΜΕΤΟΣ ΒΗΣΣΑΡΙΩΝ του ΙΩΑΝΝΗ</t>
  </si>
  <si>
    <t>2. ΦΩΤΙΚΑΣ ΒΑΣΙΛΕΙΟΣ του ΚΩΝ/ΝΟΥ</t>
  </si>
  <si>
    <t>1. ΒΑΣΙΛΑΚΟΣ ΣΤΕΡΓΙΟΣ του ΘΩΜΑ</t>
  </si>
  <si>
    <t>2. ΓΕΩΡΓΙΑΔΗΣ ΙΩΑΝΝΗΣ του ΜΙΛΤΙΑΔΗ</t>
  </si>
  <si>
    <t>3. ΓΚΙΚΑΣ ΧΡΙΣΤΟΣ του ΓΕΩΡΓΙΟΥ</t>
  </si>
  <si>
    <t>4. ΚΑΛΟΓΗΡΟΣ ΑΝΤΩΝΙΟΣ του ΒΑΣΙΛΕΙΟΥ</t>
  </si>
  <si>
    <t>5. ΜΑΝΤΖΑΡΗΣ ΦΙΛΙΠΠΟΣ του ΘΕΟΦΑΝΗ</t>
  </si>
  <si>
    <t>6. ΜΟΥΣΤΑΚΑΣ ΕΥΑΓΓΕΛΟΣ του ΓΕΩΡΓΙΟΥ</t>
  </si>
  <si>
    <t>7. ΜΠΑΤΖΙΑΚΑΣ ΙΩΑΝΝΗΣ του ΧΡΗΣΤΟΥ</t>
  </si>
  <si>
    <t>8. ΝΤΙΡΟΓΙΑΝΝΗΣ ΑΘΑΝΑΣΙΟΣ του ΓΕΩΡΓΙΟΥ</t>
  </si>
  <si>
    <t>1. ΑΛΕΞΙΟΥ ΒΑΣΙΛΕΙΟΣ του ΧΑΡΑΛΑΜΠΟΥ</t>
  </si>
  <si>
    <t>2. ΓΑΛΑΤΟΣ ΑΡΙΣΤΟΚΛΗΣ του ΝΙΚΟΛΑΟΥ</t>
  </si>
  <si>
    <t>3. ΣΟΥΦΛΑ ΒΑΪΑ του ΚΩΝ/ΝΟΥ</t>
  </si>
  <si>
    <t>4. ΤΟΠΟΥΖΗ ΒΙΚΤΩΡΙΑ του ΠΑΝΑΓΙΩΤΗ</t>
  </si>
  <si>
    <t>1. ΑΜΠΕΛΟΥΡΓΟΣ ΔΗΜΗΤΡΙΟΣ του ΒΑΣΙΛΕΙΟΥ</t>
  </si>
  <si>
    <t>2. ΚΑΤΣΟΥΛΗΣ ΚΩΝΣΤΑΝΤΙΝΟΣ του ΝΙΚΟΛΑΟΥ</t>
  </si>
  <si>
    <t>3. ΛΑΥΔΗΣ ΗΛΙΑΣ του ΑΓΓΕΛΟΥ</t>
  </si>
  <si>
    <t>4. ΡΙΖΟΣ ΗΛΙΑΣ του ΣΠΥΡΙΔΩΝΑ</t>
  </si>
  <si>
    <t>2. ΚΟΛΙΤΣΑΣ ΑΠΟΣΤΟΛΟΣ του ΔΗΜΗΤΡΙΟΥ</t>
  </si>
  <si>
    <t>3. ΜΠΕΚΟΣ ΓΕΩΡΓΙΟΣ του ΔΗΜΗΤΡΙΟΥ</t>
  </si>
  <si>
    <t>4. ΝΑΡΗ ΑΛΕΞΑΝΔΡΑ του ΚΩΝ/ΝΟΥ</t>
  </si>
  <si>
    <t>1. ΓΙΑΤΡΟΠΟΥΛΟΣ ΚΩΝΣΤΑΝΤΙΝΟΣ του ΑΘΑΝΑΣΙΟΥ</t>
  </si>
  <si>
    <t>2. ΚΑΡΑΓΚΟΥΝΗΣ ΙΩΑΝΝΗΣ του ΑΡΣΕΝΙΟΥ</t>
  </si>
  <si>
    <t>3. ΚΑΡΑΚΩΝΣΤΑΝΤΙΝΟΣ ΧΡΗΣΤΟΣ του ΑΘΑΝΑΣΙΟΥ</t>
  </si>
  <si>
    <t>4. ΚΑΡΑΜΗΤΡΟΣ ΓΕΩΡΓΙΟΣ του ΘΕΜΙΣΤΟΚΛΗ</t>
  </si>
  <si>
    <t>5. ΚΟΥΝΤΡΙΑΣ ΑΘΑΝΑΣΙΟΣ του ΣΤΑΜΑΤΙΟΥ</t>
  </si>
  <si>
    <t>6. ΚΡΕΜΜΥΔΑΣ ΚΩΝΣΤΑΝΤΙΝΟΣ του ΑΝΤΩΝΙΟΥ</t>
  </si>
  <si>
    <t>7. ΣΑΡΑΚΙΩΤΗΣ ΛΟΥΚΑΣ του ΙΩΑΝΝΗ</t>
  </si>
  <si>
    <t>1. ΓΩΓΟΥΛΟΣ ΔΗΜΗΤΡΙΟΣ του ΚΩΝ/ΝΟΥ</t>
  </si>
  <si>
    <t>2. ΤΣΟΥΛΟΥΦΗΣ ΚΩΝΣΤΑΝΤΙΝΟΣ του ΒΑΣΙΛΕΙΟΥ</t>
  </si>
  <si>
    <t>6*</t>
  </si>
  <si>
    <t>10*</t>
  </si>
  <si>
    <t>3*</t>
  </si>
  <si>
    <t>8*</t>
  </si>
  <si>
    <t>4*</t>
  </si>
  <si>
    <t>7*</t>
  </si>
  <si>
    <t>3. ΧΑΝΟΣ ΖΑΧΑΡΙΑΣ του ΚΩΝ/ΝΟΥ</t>
  </si>
  <si>
    <t>1. ΚΑΝΤΕΡΕΣ ΔΗΜΗΤΡΙΟΣ του ΘΩΜΑ</t>
  </si>
  <si>
    <t>2. ΛΕΟΝΤΑΡΗΣ ΒΑΣΙΛΕΙΟΣ του ΛΑΜΠΡΟΥ</t>
  </si>
  <si>
    <t>3. ΣΤΑΜΟΥΛΗΣ ΙΩΑΝΝΗΣ του ΑΘΑΝΑΣΙΟΥ</t>
  </si>
  <si>
    <r>
      <t>2.</t>
    </r>
    <r>
      <rPr>
        <sz val="7"/>
        <rFont val="Times New Roman"/>
        <family val="1"/>
      </rPr>
      <t xml:space="preserve"> </t>
    </r>
    <r>
      <rPr>
        <sz val="8"/>
        <rFont val="Arial"/>
        <family val="2"/>
      </rPr>
      <t>ΒΛΑΧΑΚΗΣ ΘΕΟΔΩΡΟΣ του ΝΙΚΟΛΑΟΥ</t>
    </r>
  </si>
  <si>
    <r>
      <t>3.</t>
    </r>
    <r>
      <rPr>
        <sz val="7"/>
        <rFont val="Times New Roman"/>
        <family val="1"/>
      </rPr>
      <t xml:space="preserve"> </t>
    </r>
    <r>
      <rPr>
        <sz val="8"/>
        <rFont val="Arial"/>
        <family val="2"/>
      </rPr>
      <t>ΒΟΥΔΟΥΡΗΣ ΕΥΑΓΓΕΛΟΣ του ΙΩΑΝΝΗ</t>
    </r>
  </si>
  <si>
    <t>4. ΚΩΣΤΙΚΑΣ ΑΝΔΡΕΑΣ του ΔΗΜΗΤΡΙΟΥ</t>
  </si>
  <si>
    <t>5. ΜΠΑΣΔΕΚΗΣ ΚΩΝΣΤΑΝΤΙΝΟΣ του ΧΡΗΣΤΟΥ</t>
  </si>
  <si>
    <t>6. ΝΑΣΙΟΠΟΥΛΟΣ ΒΑΪΟΣ του ΑΝΔΡΕΑ</t>
  </si>
  <si>
    <t>7. ΠΙΤΣΑΒΟΣ ΑΠΟΣΤΟΛΟΣ του ΜΙΧΑΗΛ</t>
  </si>
  <si>
    <t>8. ΤΣΙΤΟΣ ΣΩΤΗΡΙΟΣ του ΑΘΑΝΑΣΙΟΥ</t>
  </si>
  <si>
    <t>1. ΚΑΨΑΛΗ ΕΙΡΗΝΗ-ΙΑ του ΧΡΗΣΤΟΥ</t>
  </si>
  <si>
    <t>2. ΛΙΘΑΔΙΩΤΗ ΑΙΚΑΤΕΡΙΝΗ του ΠΑΝΤΕΛΗ</t>
  </si>
  <si>
    <t>3. ΣΤΟΥΡΝΑΡΑΣ ΣΩΤΗΡΙΟΣ του ΗΛΙΑ</t>
  </si>
  <si>
    <t>4. ΤΣΙΤΣΙΡΙΚΗΣ ΠΑΝΑΓΙΩΤΗΣ του ΙΩΑΝΝΗ</t>
  </si>
  <si>
    <t>1. ΓΕΡΟΓΙΑΚΟΜΟΣ ΝΙΚΟΛΑΟΣ του ΕΛΕΥΘΕΡΙΟΥ</t>
  </si>
  <si>
    <t>3. ΞΥΠΟΛΥΤΟΥ ΧΡΙΣΤΙΝΑ του ΙΩΑΝΝΗ</t>
  </si>
  <si>
    <t>4. ΠΑΠΑΣΤΕΡΓΙΟΥ ΔΗΜΗΤΡΙΟΣ του ΒΑΣΙΛΕΙΟΥ</t>
  </si>
  <si>
    <t>1. ΚΑΛΠΕΝΙΔΟΥ ΜΑΡΙΑ του ΕΛΕΥΘΕΡΙΟΥ</t>
  </si>
  <si>
    <t>2. ΛΑΘΗΡΑ ΖΩΗ του ΒΑΣΙΛΕΙΟΥ</t>
  </si>
  <si>
    <t>1. ΓΡΕΒΕΝΙΤΗΣ ΘΩΜΑΣ του ΝΙΚΟΛΑΟΥ</t>
  </si>
  <si>
    <t>2. ΚΑΡΑΦΥΛΛΗ ΑΠΟΣΤΟΛΙΑ του ΓΕΩΡΓΙΟΥ</t>
  </si>
  <si>
    <t>3. ΚΑΤΑΒΟΥΤΑΣ ΙΩΑΝΝΗΣ του ΔΗΜΗΤΡΙΟΥ</t>
  </si>
  <si>
    <t>4. ΚΩΣΤΑΡΟΠΟΥΛΟΣ ΓΕΩΡΓΙΟΣ του ΘΩΜΑ</t>
  </si>
  <si>
    <t>5. ΝΤΟΥΓΚΟΣ ΑΘΑΝΑΣΙΟΣ του ΝΙΚΟΛΑΟΥ</t>
  </si>
  <si>
    <t>6. ΠΑΝΑΓΟΠΟΥΛΟΣ ΓΕΩΡΓΙΟΣ του ΔΗΜΗΤΡΙΟΥ</t>
  </si>
  <si>
    <t>7. ΣΤΑΥΡΟΥ ΙΩΑΝΝΗΣ του ΚΩΝ/ΝΟΥ</t>
  </si>
  <si>
    <t>1. ΚΟΣΜΑΣ ΣΤΑΥΡΟΣ του ΓΕΩΡΓΙΟΥ</t>
  </si>
  <si>
    <t>2. ΜΠΟΥΛΑΣΙΚΗΣ ΣΠΥΡΙΔΩΝ του ΘΕΟΔΩΡΟΥ</t>
  </si>
  <si>
    <t>3. ΝΤΙΝΤΙΟΥΜΗΣ ΧΡΗΣΤΟΣ του ΙΩΑΝΝΗ</t>
  </si>
  <si>
    <t>2. ΠΕΤΑΡΑΚΗ ΒΑΣΙΛΙΚΗ του ΙΩΑΝΝΗ</t>
  </si>
  <si>
    <t>2. ΤΣΙΡΩΝΑΣ ΕΥΑΓΓΕΛΟΣ του ΘΩΜΑ</t>
  </si>
  <si>
    <t>1. ΖΑΓΓΟΣ ΓΕΩΡΓΙΟΣ του ΒΑΣΙΛΕΙΟΥ</t>
  </si>
  <si>
    <t>2. ΚΑΜΙΝΙΩΤΗΣ ΠΑΝΑΓΙΩΤΗΣ του ΦΩΤΙΟΥ</t>
  </si>
  <si>
    <t>3. ΚΑΡΑΤΣΙΩΡΗ ΕΛΕΝΗ του ΜΙΧΑΗΛ</t>
  </si>
  <si>
    <t>4. ΜΕΛΛΙΟΣ ΙΩΑΝΝΗΣ του ΦΩΤΙΟΥ</t>
  </si>
  <si>
    <t>5. ΠΑΠΑΪΩΑΝΝΟΥ ΑΧΙΛΛΕΑΣ του ΜΑΡΓΑΡΙΤΗ</t>
  </si>
  <si>
    <t>6. ΤΡΥΠΑΣ ΑΘΑΝΑΣΙΟΣ του ΧΡΗΣΤΟΥ</t>
  </si>
  <si>
    <t>1. ΣΚΥΛΟΓΙΑΝΝΗ ΚΩΝΣΤΑΝΤΙΝΑ του ΧΡΗΣΤΟΥ</t>
  </si>
  <si>
    <t>1. ΚΑΤΣΑΦΕΡΗΣ ΑΘΑΝΑΣΙΟΣ του ΓΕΩΡΓΙΟΥ</t>
  </si>
  <si>
    <t>2. ΛΟΥΚΑΣ ΓΕΩΡΓΙΟΣ του ΣΤΥΛΙΑΝΟΥ</t>
  </si>
  <si>
    <t>3. ΜΙΧΑΗΛ ΒΑΣΙΛΕΙΟΣ του ΣΠΥΡΙΔΩΝΑ</t>
  </si>
  <si>
    <t>4. ΠΛΑΚΙΑΣ ΣΤΕΦΑΝΟΣ του ΝΙΚΟΛΑΟΥ</t>
  </si>
  <si>
    <t>5. ΣΙΩΡΟΠΟΥΛΟΣ ΔΗΜΗΤΡΙΟΣ του ΙΩΑΝΝΗ</t>
  </si>
  <si>
    <t>2. ΓΕΩΡΓΙΑΔΗΣ ΘΩΜΑΣ του ΔΗΜΗΤΡΙΟΥ</t>
  </si>
  <si>
    <t>1. ΛΕΜΟΝΗΣ ΝΙΚΟΛΑΟΣ του ΙΩΑΝΝΗ</t>
  </si>
  <si>
    <t>1. ΓΚΟΥΡΛΑΣ ΑΘΑΝΑΣΙΟΣ του ΘΕΟΚΡΙΤΟΥ</t>
  </si>
  <si>
    <t>2. ΣΤΡΟΥΦΛΙΩΤΗΣ ΓΕΩΡΓΙΟΣ-ΧΡΗΣΤΟΣ του ΔΗΜΗΤΡΙΟΥ</t>
  </si>
  <si>
    <t>1. ΑΝΤΩΝΙΟΥ ΠΑΝΑΓΙΩΤΗΣ του ΝΙΚΟΛΑΟΥ</t>
  </si>
  <si>
    <t>2. ΓΕΩΡΓΑΚΟΠΟΥΛΟΣ ΠΑΡΑΣΚΕΥΑΣ του ΝΙΚΟΛΑΟΥ</t>
  </si>
  <si>
    <t>3. ΖΑΝΝΟΠΟΥΛΟΣ ΣΤΑΥΡΟΣ του ΙΩΑΝΝΗ</t>
  </si>
  <si>
    <t>4. ΚΥΡΙΑΚΗΣ ΓΕΩΡΓΙΟΣ του ΣΤΕΡΓΙΟΥ</t>
  </si>
  <si>
    <t>5. ΤΣΙΟΤΡΑΣ ΚΩΝΣΤΑΝΤΙΝΟΣ του ΣΩΤΗΡΙΟΥ</t>
  </si>
  <si>
    <t>1. ΓΚΟΥΝΤΟΥΦΑΣ ΕΥΑΓΓΕΛΟΣ του ΑΘΑΝΑΣΙΟΥ</t>
  </si>
  <si>
    <t>2. ΡΕΠΠΑΣ ΑΘΑΝΑΣΙΟΣ του ΗΛΙΑ</t>
  </si>
  <si>
    <t>1. ΠΑΠΑΔΑΚΗ ΠΑΝΑΓΙΩΤΑ του ΚΩΝ/ΝΟΥ</t>
  </si>
  <si>
    <t>2. ΣΑΝΤΟΡΙΝΑΙΟΣ ΑΓΓΕΛΟΣ του ΠΑΡΑΣΚΕΥΑ</t>
  </si>
  <si>
    <t>1. ΑΛΕΞΟΠΟΥΛΟΣ ΚΩΝΣΤΑΝΤΙΝΟΣ του ΛΟΥΚΑ</t>
  </si>
  <si>
    <t>2. ΓΚΟΥΤΗΣ ΔΙΟΝΥΣΙΟΣ του ΚΩΝ/ΝΟΥ</t>
  </si>
  <si>
    <t>3. ΚΑΤΗΦΟΡΗ ΑΝΝΑ του ΑΡΙΣΤΕΙΔΗ</t>
  </si>
  <si>
    <t>1. ΤΣΑΜΑΔΙΑΣ ΙΩΑΝΝΗΣ του ΕΠΑΜΕΙΝΩΝΔΑ</t>
  </si>
  <si>
    <t>1. ΑΝΑΓΝΩΣΤΟΠΟΥΛΟΣ ΙΩΑΝΝΗΣ του ΧΡΗΣΤΟΥ</t>
  </si>
  <si>
    <t>2. ΓΑΡΔΙΚΙΩΤΗΣ ΜΕΝΕΛΑΟΣ του ΔΗΜΗΤΡΙΟΥ</t>
  </si>
  <si>
    <t>3. ΘΕΟΧΑΡΟΠΟΥΛΟΣ ΣΙΔΕΡΗΣ του ΠΑΝΑΓΙΩΤΗ</t>
  </si>
  <si>
    <t>4. ΚΟΣΜΙΔΗΣ ΓΕΩΡΓΙΟΣ του ΙΩΑΝΝΗ</t>
  </si>
  <si>
    <t>5. ΜΠΛΟΥΚΙΔΗΣ ΚΩΝΣΤΑΝΤΙΝΟΣ του ΓΕΩΡΓΙΟΥ</t>
  </si>
  <si>
    <t>7. ΣΤΡΑΤΑΚΟΣ ΑΡΙΣΤΕΙΔΗΣ του ΔΗΜΗΤΡΙΟΥ</t>
  </si>
  <si>
    <t>8. ΤΣΙΑΚΟΥ ΚΩΝΣΤΑΝΤΙΝΑ του ΕΥΑΓΓΕΛΟΥ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</si>
</sst>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%"/>
    <numFmt numFmtId="173" formatCode="&quot;Ναι&quot;;&quot;Ναι&quot;;&quot;'Οχι&quot;"/>
    <numFmt numFmtId="174" formatCode="&quot;Αληθές&quot;;&quot;Αληθές&quot;;&quot;Ψευδές&quot;"/>
    <numFmt numFmtId="175" formatCode="&quot;Ενεργοποίηση&quot;;&quot;Ενεργοποίηση&quot;;&quot;Απενεργοποίηση&quot;"/>
    <numFmt numFmtId="176" formatCode="[$€-2]\ #,##0.00_);[Red]\([$€-2]\ #,##0.00\)"/>
    <numFmt numFmtId="177" formatCode="0.0"/>
  </numFmts>
  <fonts count="34">
    <font>
      <sz val="10"/>
      <name val="Arial Greek"/>
      <family val="0"/>
    </font>
    <font>
      <b/>
      <sz val="10"/>
      <name val="Arial Greek"/>
      <family val="2"/>
    </font>
    <font>
      <sz val="8"/>
      <name val="Arial Greek"/>
      <family val="2"/>
    </font>
    <font>
      <b/>
      <sz val="8"/>
      <name val="Arial Greek"/>
      <family val="2"/>
    </font>
    <font>
      <b/>
      <sz val="7"/>
      <name val="Arial Greek"/>
      <family val="2"/>
    </font>
    <font>
      <b/>
      <sz val="11"/>
      <name val="Arial Greek"/>
      <family val="2"/>
    </font>
    <font>
      <sz val="9"/>
      <name val="Copperplate Gothic Bold"/>
      <family val="2"/>
    </font>
    <font>
      <sz val="10"/>
      <name val="Copperplate Gothic Bold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Trellis"/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3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3" fillId="0" borderId="0" xfId="0" applyFont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 textRotation="90" wrapText="1"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3" fillId="0" borderId="11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5" fillId="0" borderId="0" xfId="0" applyFont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21" xfId="0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9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4" borderId="30" xfId="0" applyFill="1" applyBorder="1" applyAlignment="1">
      <alignment/>
    </xf>
    <xf numFmtId="0" fontId="0" fillId="24" borderId="31" xfId="0" applyFill="1" applyBorder="1" applyAlignment="1">
      <alignment/>
    </xf>
    <xf numFmtId="0" fontId="2" fillId="0" borderId="14" xfId="0" applyFont="1" applyBorder="1" applyAlignment="1">
      <alignment/>
    </xf>
    <xf numFmtId="0" fontId="1" fillId="24" borderId="23" xfId="0" applyFont="1" applyFill="1" applyBorder="1" applyAlignment="1">
      <alignment/>
    </xf>
    <xf numFmtId="0" fontId="1" fillId="0" borderId="0" xfId="0" applyFont="1" applyAlignment="1">
      <alignment/>
    </xf>
    <xf numFmtId="0" fontId="1" fillId="24" borderId="24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3" fillId="24" borderId="25" xfId="0" applyFont="1" applyFill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3" fillId="24" borderId="26" xfId="0" applyFont="1" applyFill="1" applyBorder="1" applyAlignment="1">
      <alignment horizontal="center"/>
    </xf>
    <xf numFmtId="0" fontId="2" fillId="24" borderId="2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24" borderId="19" xfId="0" applyFont="1" applyFill="1" applyBorder="1" applyAlignment="1">
      <alignment/>
    </xf>
    <xf numFmtId="0" fontId="2" fillId="24" borderId="18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24" borderId="18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2" fontId="2" fillId="0" borderId="11" xfId="61" applyNumberFormat="1" applyFont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2" fillId="24" borderId="25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18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2" fillId="0" borderId="38" xfId="0" applyFont="1" applyBorder="1" applyAlignment="1">
      <alignment/>
    </xf>
    <xf numFmtId="0" fontId="3" fillId="0" borderId="35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7" fillId="20" borderId="2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7" fillId="20" borderId="12" xfId="0" applyFont="1" applyFill="1" applyBorder="1" applyAlignment="1">
      <alignment horizontal="center"/>
    </xf>
    <xf numFmtId="0" fontId="7" fillId="20" borderId="3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20" borderId="33" xfId="0" applyFont="1" applyFill="1" applyBorder="1" applyAlignment="1">
      <alignment horizontal="center"/>
    </xf>
    <xf numFmtId="0" fontId="7" fillId="20" borderId="4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0" borderId="2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2" fillId="0" borderId="42" xfId="0" applyFont="1" applyBorder="1" applyAlignment="1">
      <alignment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43" xfId="0" applyFont="1" applyFill="1" applyBorder="1" applyAlignment="1">
      <alignment horizontal="center" vertical="center" textRotation="90" wrapText="1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4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45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7" fillId="20" borderId="47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24" borderId="18" xfId="0" applyFill="1" applyBorder="1" applyAlignment="1">
      <alignment wrapText="1"/>
    </xf>
    <xf numFmtId="0" fontId="0" fillId="24" borderId="17" xfId="0" applyFill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4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8" fillId="0" borderId="50" xfId="0" applyFont="1" applyBorder="1" applyAlignment="1">
      <alignment/>
    </xf>
    <xf numFmtId="0" fontId="2" fillId="24" borderId="21" xfId="0" applyFont="1" applyFill="1" applyBorder="1" applyAlignment="1">
      <alignment horizontal="center"/>
    </xf>
    <xf numFmtId="0" fontId="7" fillId="20" borderId="51" xfId="0" applyFont="1" applyFill="1" applyBorder="1" applyAlignment="1">
      <alignment horizontal="center"/>
    </xf>
    <xf numFmtId="0" fontId="0" fillId="24" borderId="52" xfId="0" applyFill="1" applyBorder="1" applyAlignment="1">
      <alignment/>
    </xf>
    <xf numFmtId="0" fontId="0" fillId="24" borderId="53" xfId="0" applyFill="1" applyBorder="1" applyAlignment="1">
      <alignment/>
    </xf>
    <xf numFmtId="0" fontId="0" fillId="24" borderId="54" xfId="0" applyFill="1" applyBorder="1" applyAlignment="1">
      <alignment/>
    </xf>
    <xf numFmtId="0" fontId="1" fillId="0" borderId="50" xfId="0" applyFont="1" applyBorder="1" applyAlignment="1">
      <alignment/>
    </xf>
    <xf numFmtId="0" fontId="0" fillId="24" borderId="55" xfId="0" applyFill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27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19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57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2" fontId="2" fillId="0" borderId="11" xfId="61" applyNumberFormat="1" applyFont="1" applyFill="1" applyBorder="1" applyAlignment="1">
      <alignment horizontal="center"/>
    </xf>
    <xf numFmtId="172" fontId="2" fillId="0" borderId="12" xfId="61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textRotation="90" wrapText="1"/>
    </xf>
    <xf numFmtId="0" fontId="3" fillId="0" borderId="58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172" fontId="2" fillId="0" borderId="40" xfId="61" applyNumberFormat="1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/>
    </xf>
    <xf numFmtId="0" fontId="3" fillId="0" borderId="53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/>
    </xf>
    <xf numFmtId="172" fontId="2" fillId="0" borderId="16" xfId="61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172" fontId="2" fillId="0" borderId="12" xfId="61" applyNumberFormat="1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9" fillId="0" borderId="39" xfId="0" applyFont="1" applyBorder="1" applyAlignment="1">
      <alignment/>
    </xf>
    <xf numFmtId="0" fontId="9" fillId="0" borderId="59" xfId="0" applyFont="1" applyBorder="1" applyAlignment="1">
      <alignment/>
    </xf>
    <xf numFmtId="0" fontId="8" fillId="0" borderId="39" xfId="0" applyFont="1" applyBorder="1" applyAlignment="1">
      <alignment/>
    </xf>
    <xf numFmtId="0" fontId="1" fillId="0" borderId="39" xfId="0" applyFont="1" applyBorder="1" applyAlignment="1">
      <alignment/>
    </xf>
    <xf numFmtId="0" fontId="8" fillId="0" borderId="60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59" xfId="0" applyFont="1" applyBorder="1" applyAlignment="1">
      <alignment/>
    </xf>
    <xf numFmtId="0" fontId="1" fillId="0" borderId="39" xfId="0" applyFont="1" applyBorder="1" applyAlignment="1">
      <alignment/>
    </xf>
    <xf numFmtId="0" fontId="2" fillId="0" borderId="5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1" fillId="0" borderId="49" xfId="0" applyFont="1" applyBorder="1" applyAlignment="1">
      <alignment/>
    </xf>
    <xf numFmtId="0" fontId="0" fillId="24" borderId="20" xfId="0" applyFill="1" applyBorder="1" applyAlignment="1">
      <alignment wrapText="1"/>
    </xf>
    <xf numFmtId="0" fontId="2" fillId="0" borderId="4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0" fillId="0" borderId="0" xfId="56" applyFont="1" applyAlignment="1">
      <alignment horizontal="center"/>
      <protection/>
    </xf>
    <xf numFmtId="0" fontId="31" fillId="0" borderId="0" xfId="56" applyFont="1">
      <alignment/>
      <protection/>
    </xf>
    <xf numFmtId="0" fontId="31" fillId="0" borderId="18" xfId="56" applyFont="1" applyBorder="1" applyAlignment="1">
      <alignment horizontal="center"/>
      <protection/>
    </xf>
    <xf numFmtId="3" fontId="31" fillId="0" borderId="26" xfId="56" applyNumberFormat="1" applyFont="1" applyBorder="1">
      <alignment/>
      <protection/>
    </xf>
    <xf numFmtId="0" fontId="32" fillId="0" borderId="11" xfId="56" applyFont="1" applyBorder="1">
      <alignment/>
      <protection/>
    </xf>
    <xf numFmtId="0" fontId="31" fillId="0" borderId="21" xfId="56" applyFont="1" applyBorder="1" applyAlignment="1">
      <alignment horizontal="center"/>
      <protection/>
    </xf>
    <xf numFmtId="0" fontId="31" fillId="0" borderId="10" xfId="56" applyFont="1" applyBorder="1" applyAlignment="1">
      <alignment horizontal="center"/>
      <protection/>
    </xf>
    <xf numFmtId="0" fontId="31" fillId="0" borderId="11" xfId="56" applyFont="1" applyBorder="1" applyAlignment="1">
      <alignment horizontal="center"/>
      <protection/>
    </xf>
    <xf numFmtId="3" fontId="31" fillId="0" borderId="12" xfId="56" applyNumberFormat="1" applyFont="1" applyBorder="1">
      <alignment/>
      <protection/>
    </xf>
    <xf numFmtId="0" fontId="31" fillId="0" borderId="61" xfId="56" applyFont="1" applyBorder="1">
      <alignment/>
      <protection/>
    </xf>
    <xf numFmtId="0" fontId="31" fillId="0" borderId="26" xfId="56" applyFont="1" applyBorder="1" applyAlignment="1">
      <alignment horizontal="center"/>
      <protection/>
    </xf>
    <xf numFmtId="0" fontId="31" fillId="0" borderId="33" xfId="56" applyFont="1" applyBorder="1" applyAlignment="1">
      <alignment horizontal="center"/>
      <protection/>
    </xf>
    <xf numFmtId="0" fontId="31" fillId="0" borderId="12" xfId="56" applyFont="1" applyBorder="1" applyAlignment="1">
      <alignment horizontal="center"/>
      <protection/>
    </xf>
    <xf numFmtId="0" fontId="31" fillId="0" borderId="40" xfId="56" applyFont="1" applyBorder="1" applyAlignment="1">
      <alignment horizontal="center"/>
      <protection/>
    </xf>
    <xf numFmtId="0" fontId="31" fillId="0" borderId="22" xfId="56" applyFont="1" applyBorder="1">
      <alignment/>
      <protection/>
    </xf>
    <xf numFmtId="0" fontId="31" fillId="0" borderId="24" xfId="56" applyFont="1" applyBorder="1">
      <alignment/>
      <protection/>
    </xf>
    <xf numFmtId="1" fontId="31" fillId="0" borderId="22" xfId="56" applyNumberFormat="1" applyFont="1" applyBorder="1" applyAlignment="1">
      <alignment horizontal="center"/>
      <protection/>
    </xf>
    <xf numFmtId="2" fontId="31" fillId="0" borderId="21" xfId="56" applyNumberFormat="1" applyFont="1" applyBorder="1">
      <alignment/>
      <protection/>
    </xf>
    <xf numFmtId="1" fontId="31" fillId="0" borderId="21" xfId="56" applyNumberFormat="1" applyFont="1" applyBorder="1" applyAlignment="1">
      <alignment horizontal="center"/>
      <protection/>
    </xf>
    <xf numFmtId="1" fontId="31" fillId="0" borderId="24" xfId="56" applyNumberFormat="1" applyFont="1" applyBorder="1" applyAlignment="1">
      <alignment horizontal="center"/>
      <protection/>
    </xf>
    <xf numFmtId="1" fontId="31" fillId="0" borderId="30" xfId="56" applyNumberFormat="1" applyFont="1" applyBorder="1" applyAlignment="1">
      <alignment horizontal="center"/>
      <protection/>
    </xf>
    <xf numFmtId="0" fontId="31" fillId="0" borderId="19" xfId="56" applyFont="1" applyBorder="1">
      <alignment/>
      <protection/>
    </xf>
    <xf numFmtId="0" fontId="31" fillId="0" borderId="26" xfId="56" applyFont="1" applyBorder="1">
      <alignment/>
      <protection/>
    </xf>
    <xf numFmtId="1" fontId="31" fillId="0" borderId="19" xfId="56" applyNumberFormat="1" applyFont="1" applyBorder="1" applyAlignment="1">
      <alignment horizontal="center"/>
      <protection/>
    </xf>
    <xf numFmtId="2" fontId="31" fillId="0" borderId="18" xfId="56" applyNumberFormat="1" applyFont="1" applyBorder="1">
      <alignment/>
      <protection/>
    </xf>
    <xf numFmtId="1" fontId="31" fillId="0" borderId="18" xfId="56" applyNumberFormat="1" applyFont="1" applyBorder="1" applyAlignment="1">
      <alignment horizontal="center"/>
      <protection/>
    </xf>
    <xf numFmtId="1" fontId="31" fillId="0" borderId="26" xfId="56" applyNumberFormat="1" applyFont="1" applyBorder="1" applyAlignment="1">
      <alignment horizontal="center"/>
      <protection/>
    </xf>
    <xf numFmtId="1" fontId="31" fillId="0" borderId="33" xfId="56" applyNumberFormat="1" applyFont="1" applyBorder="1" applyAlignment="1">
      <alignment horizontal="center"/>
      <protection/>
    </xf>
    <xf numFmtId="0" fontId="31" fillId="0" borderId="32" xfId="56" applyFont="1" applyBorder="1">
      <alignment/>
      <protection/>
    </xf>
    <xf numFmtId="0" fontId="31" fillId="0" borderId="37" xfId="56" applyFont="1" applyBorder="1">
      <alignment/>
      <protection/>
    </xf>
    <xf numFmtId="1" fontId="31" fillId="0" borderId="35" xfId="56" applyNumberFormat="1" applyFont="1" applyBorder="1" applyAlignment="1">
      <alignment horizontal="center"/>
      <protection/>
    </xf>
    <xf numFmtId="1" fontId="31" fillId="0" borderId="37" xfId="56" applyNumberFormat="1" applyFont="1" applyBorder="1" applyAlignment="1">
      <alignment horizontal="center"/>
      <protection/>
    </xf>
    <xf numFmtId="1" fontId="31" fillId="0" borderId="62" xfId="56" applyNumberFormat="1" applyFont="1" applyBorder="1" applyAlignment="1">
      <alignment horizontal="center"/>
      <protection/>
    </xf>
    <xf numFmtId="1" fontId="31" fillId="0" borderId="63" xfId="56" applyNumberFormat="1" applyFont="1" applyBorder="1" applyAlignment="1">
      <alignment horizontal="center"/>
      <protection/>
    </xf>
    <xf numFmtId="0" fontId="31" fillId="0" borderId="64" xfId="56" applyFont="1" applyBorder="1" applyAlignment="1" quotePrefix="1">
      <alignment horizontal="center"/>
      <protection/>
    </xf>
    <xf numFmtId="1" fontId="31" fillId="0" borderId="64" xfId="56" applyNumberFormat="1" applyFont="1" applyBorder="1" applyAlignment="1">
      <alignment horizontal="center"/>
      <protection/>
    </xf>
    <xf numFmtId="1" fontId="31" fillId="0" borderId="65" xfId="56" applyNumberFormat="1" applyFont="1" applyBorder="1" applyAlignment="1">
      <alignment horizontal="center"/>
      <protection/>
    </xf>
    <xf numFmtId="1" fontId="31" fillId="0" borderId="66" xfId="56" applyNumberFormat="1" applyFont="1" applyBorder="1" applyAlignment="1">
      <alignment horizontal="center"/>
      <protection/>
    </xf>
    <xf numFmtId="0" fontId="31" fillId="0" borderId="50" xfId="56" applyFont="1" applyBorder="1">
      <alignment/>
      <protection/>
    </xf>
    <xf numFmtId="0" fontId="31" fillId="0" borderId="0" xfId="56" applyFont="1" applyAlignment="1">
      <alignment/>
      <protection/>
    </xf>
    <xf numFmtId="0" fontId="31" fillId="0" borderId="15" xfId="56" applyFont="1" applyBorder="1" applyAlignment="1">
      <alignment/>
      <protection/>
    </xf>
    <xf numFmtId="177" fontId="31" fillId="0" borderId="21" xfId="56" applyNumberFormat="1" applyFont="1" applyBorder="1">
      <alignment/>
      <protection/>
    </xf>
    <xf numFmtId="177" fontId="31" fillId="0" borderId="18" xfId="56" applyNumberFormat="1" applyFont="1" applyBorder="1">
      <alignment/>
      <protection/>
    </xf>
    <xf numFmtId="0" fontId="31" fillId="0" borderId="0" xfId="56" applyFont="1" applyBorder="1" applyAlignment="1">
      <alignment horizontal="center"/>
      <protection/>
    </xf>
    <xf numFmtId="3" fontId="31" fillId="0" borderId="0" xfId="56" applyNumberFormat="1" applyFont="1" applyBorder="1">
      <alignment/>
      <protection/>
    </xf>
    <xf numFmtId="0" fontId="30" fillId="0" borderId="0" xfId="56" applyFont="1" applyBorder="1" applyAlignment="1">
      <alignment horizontal="center"/>
      <protection/>
    </xf>
    <xf numFmtId="0" fontId="31" fillId="0" borderId="0" xfId="56" applyFont="1" applyBorder="1" applyAlignment="1">
      <alignment horizontal="left"/>
      <protection/>
    </xf>
    <xf numFmtId="0" fontId="31" fillId="0" borderId="0" xfId="56" applyFont="1" applyBorder="1" applyAlignment="1">
      <alignment/>
      <protection/>
    </xf>
    <xf numFmtId="0" fontId="4" fillId="0" borderId="0" xfId="0" applyFont="1" applyFill="1" applyBorder="1" applyAlignment="1">
      <alignment horizontal="center" vertical="center" textRotation="90" wrapText="1"/>
    </xf>
    <xf numFmtId="172" fontId="2" fillId="0" borderId="0" xfId="61" applyNumberFormat="1" applyFont="1" applyFill="1" applyBorder="1" applyAlignment="1">
      <alignment horizontal="center"/>
    </xf>
    <xf numFmtId="0" fontId="2" fillId="0" borderId="38" xfId="0" applyFont="1" applyBorder="1" applyAlignment="1">
      <alignment/>
    </xf>
    <xf numFmtId="0" fontId="0" fillId="24" borderId="31" xfId="0" applyFill="1" applyBorder="1" applyAlignment="1">
      <alignment wrapText="1"/>
    </xf>
    <xf numFmtId="0" fontId="0" fillId="24" borderId="61" xfId="0" applyFill="1" applyBorder="1" applyAlignment="1">
      <alignment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1" fillId="0" borderId="67" xfId="0" applyFont="1" applyBorder="1" applyAlignment="1">
      <alignment/>
    </xf>
    <xf numFmtId="0" fontId="8" fillId="0" borderId="67" xfId="0" applyFont="1" applyBorder="1" applyAlignment="1">
      <alignment/>
    </xf>
    <xf numFmtId="0" fontId="0" fillId="24" borderId="54" xfId="0" applyFill="1" applyBorder="1" applyAlignment="1">
      <alignment horizontal="center"/>
    </xf>
    <xf numFmtId="0" fontId="3" fillId="0" borderId="34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9" fillId="0" borderId="38" xfId="0" applyFont="1" applyBorder="1" applyAlignment="1">
      <alignment/>
    </xf>
    <xf numFmtId="0" fontId="3" fillId="0" borderId="32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3" fontId="31" fillId="0" borderId="37" xfId="56" applyNumberFormat="1" applyFont="1" applyBorder="1">
      <alignment/>
      <protection/>
    </xf>
    <xf numFmtId="0" fontId="2" fillId="0" borderId="68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20" borderId="26" xfId="0" applyFont="1" applyFill="1" applyBorder="1" applyAlignment="1">
      <alignment horizontal="center"/>
    </xf>
    <xf numFmtId="0" fontId="6" fillId="20" borderId="12" xfId="0" applyFont="1" applyFill="1" applyBorder="1" applyAlignment="1">
      <alignment horizontal="center"/>
    </xf>
    <xf numFmtId="0" fontId="6" fillId="20" borderId="37" xfId="0" applyFont="1" applyFill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3" fillId="0" borderId="70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1" borderId="55" xfId="0" applyFont="1" applyFill="1" applyBorder="1" applyAlignment="1">
      <alignment horizontal="center"/>
    </xf>
    <xf numFmtId="0" fontId="3" fillId="1" borderId="31" xfId="0" applyFont="1" applyFill="1" applyBorder="1" applyAlignment="1">
      <alignment horizontal="center"/>
    </xf>
    <xf numFmtId="0" fontId="3" fillId="1" borderId="53" xfId="0" applyFont="1" applyFill="1" applyBorder="1" applyAlignment="1">
      <alignment horizontal="center"/>
    </xf>
    <xf numFmtId="0" fontId="3" fillId="1" borderId="54" xfId="0" applyFont="1" applyFill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0" borderId="69" xfId="0" applyBorder="1" applyAlignment="1">
      <alignment/>
    </xf>
    <xf numFmtId="0" fontId="0" fillId="0" borderId="61" xfId="0" applyBorder="1" applyAlignment="1">
      <alignment/>
    </xf>
    <xf numFmtId="0" fontId="1" fillId="0" borderId="38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0" borderId="71" xfId="0" applyFont="1" applyFill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67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31" fillId="0" borderId="38" xfId="56" applyFont="1" applyBorder="1" applyAlignment="1">
      <alignment horizontal="center" vertical="center" wrapText="1"/>
      <protection/>
    </xf>
    <xf numFmtId="0" fontId="31" fillId="0" borderId="72" xfId="56" applyFont="1" applyBorder="1" applyAlignment="1">
      <alignment horizontal="center" vertical="center" wrapText="1"/>
      <protection/>
    </xf>
    <xf numFmtId="0" fontId="0" fillId="0" borderId="7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1" fillId="0" borderId="74" xfId="56" applyFont="1" applyBorder="1" applyAlignment="1">
      <alignment horizontal="center"/>
      <protection/>
    </xf>
    <xf numFmtId="0" fontId="31" fillId="0" borderId="75" xfId="56" applyFont="1" applyBorder="1" applyAlignment="1">
      <alignment horizontal="center"/>
      <protection/>
    </xf>
    <xf numFmtId="0" fontId="31" fillId="0" borderId="66" xfId="56" applyFont="1" applyBorder="1" applyAlignment="1">
      <alignment horizontal="center"/>
      <protection/>
    </xf>
    <xf numFmtId="2" fontId="31" fillId="0" borderId="18" xfId="56" applyNumberFormat="1" applyFont="1" applyBorder="1" applyAlignment="1">
      <alignment horizontal="center"/>
      <protection/>
    </xf>
    <xf numFmtId="2" fontId="31" fillId="0" borderId="26" xfId="56" applyNumberFormat="1" applyFont="1" applyBorder="1" applyAlignment="1">
      <alignment horizontal="center"/>
      <protection/>
    </xf>
    <xf numFmtId="0" fontId="31" fillId="0" borderId="10" xfId="56" applyFont="1" applyBorder="1" applyAlignment="1">
      <alignment horizontal="center"/>
      <protection/>
    </xf>
    <xf numFmtId="0" fontId="31" fillId="0" borderId="11" xfId="56" applyFont="1" applyBorder="1" applyAlignment="1">
      <alignment horizontal="center"/>
      <protection/>
    </xf>
    <xf numFmtId="2" fontId="31" fillId="0" borderId="11" xfId="56" applyNumberFormat="1" applyFont="1" applyBorder="1" applyAlignment="1">
      <alignment horizontal="center"/>
      <protection/>
    </xf>
    <xf numFmtId="2" fontId="31" fillId="0" borderId="12" xfId="56" applyNumberFormat="1" applyFont="1" applyBorder="1" applyAlignment="1">
      <alignment horizontal="center"/>
      <protection/>
    </xf>
    <xf numFmtId="0" fontId="31" fillId="0" borderId="16" xfId="56" applyFont="1" applyBorder="1" applyAlignment="1">
      <alignment horizontal="center"/>
      <protection/>
    </xf>
    <xf numFmtId="0" fontId="30" fillId="0" borderId="74" xfId="56" applyFont="1" applyBorder="1" applyAlignment="1">
      <alignment horizontal="center" vertical="center"/>
      <protection/>
    </xf>
    <xf numFmtId="0" fontId="30" fillId="0" borderId="75" xfId="56" applyFont="1" applyBorder="1" applyAlignment="1">
      <alignment horizontal="center" vertical="center"/>
      <protection/>
    </xf>
    <xf numFmtId="0" fontId="30" fillId="0" borderId="66" xfId="56" applyFont="1" applyBorder="1" applyAlignment="1">
      <alignment horizontal="center" vertical="center"/>
      <protection/>
    </xf>
    <xf numFmtId="0" fontId="31" fillId="0" borderId="55" xfId="56" applyFont="1" applyBorder="1" applyAlignment="1">
      <alignment horizontal="center"/>
      <protection/>
    </xf>
    <xf numFmtId="0" fontId="31" fillId="0" borderId="31" xfId="56" applyFont="1" applyBorder="1" applyAlignment="1">
      <alignment horizontal="center"/>
      <protection/>
    </xf>
    <xf numFmtId="0" fontId="31" fillId="0" borderId="54" xfId="56" applyFont="1" applyBorder="1" applyAlignment="1">
      <alignment horizontal="center"/>
      <protection/>
    </xf>
    <xf numFmtId="0" fontId="31" fillId="0" borderId="39" xfId="56" applyFont="1" applyBorder="1" applyAlignment="1">
      <alignment horizontal="center"/>
      <protection/>
    </xf>
    <xf numFmtId="0" fontId="31" fillId="0" borderId="76" xfId="56" applyFont="1" applyBorder="1" applyAlignment="1">
      <alignment horizontal="center"/>
      <protection/>
    </xf>
    <xf numFmtId="0" fontId="32" fillId="0" borderId="55" xfId="56" applyFont="1" applyBorder="1" applyAlignment="1">
      <alignment horizontal="center"/>
      <protection/>
    </xf>
    <xf numFmtId="0" fontId="32" fillId="0" borderId="31" xfId="56" applyFont="1" applyBorder="1" applyAlignment="1">
      <alignment horizontal="center"/>
      <protection/>
    </xf>
    <xf numFmtId="0" fontId="32" fillId="0" borderId="54" xfId="56" applyFont="1" applyBorder="1" applyAlignment="1">
      <alignment horizontal="center"/>
      <protection/>
    </xf>
    <xf numFmtId="2" fontId="32" fillId="0" borderId="11" xfId="56" applyNumberFormat="1" applyFont="1" applyBorder="1" applyAlignment="1">
      <alignment horizontal="center"/>
      <protection/>
    </xf>
    <xf numFmtId="2" fontId="32" fillId="0" borderId="12" xfId="56" applyNumberFormat="1" applyFont="1" applyBorder="1" applyAlignment="1">
      <alignment horizontal="center"/>
      <protection/>
    </xf>
    <xf numFmtId="2" fontId="31" fillId="0" borderId="21" xfId="56" applyNumberFormat="1" applyFont="1" applyBorder="1" applyAlignment="1">
      <alignment horizontal="center"/>
      <protection/>
    </xf>
    <xf numFmtId="2" fontId="31" fillId="0" borderId="24" xfId="56" applyNumberFormat="1" applyFont="1" applyBorder="1" applyAlignment="1">
      <alignment horizontal="center"/>
      <protection/>
    </xf>
    <xf numFmtId="0" fontId="30" fillId="0" borderId="0" xfId="56" applyFont="1" applyAlignment="1">
      <alignment horizontal="center"/>
      <protection/>
    </xf>
    <xf numFmtId="0" fontId="31" fillId="0" borderId="14" xfId="56" applyFont="1" applyBorder="1" applyAlignment="1">
      <alignment horizontal="center" vertical="center" wrapText="1"/>
      <protection/>
    </xf>
    <xf numFmtId="0" fontId="31" fillId="0" borderId="17" xfId="56" applyFont="1" applyBorder="1" applyAlignment="1">
      <alignment horizontal="left"/>
      <protection/>
    </xf>
    <xf numFmtId="0" fontId="31" fillId="0" borderId="18" xfId="56" applyFont="1" applyBorder="1" applyAlignment="1">
      <alignment horizontal="left"/>
      <protection/>
    </xf>
    <xf numFmtId="0" fontId="31" fillId="0" borderId="18" xfId="56" applyFont="1" applyFill="1" applyBorder="1" applyAlignment="1">
      <alignment horizontal="left"/>
      <protection/>
    </xf>
    <xf numFmtId="0" fontId="31" fillId="0" borderId="19" xfId="56" applyFont="1" applyBorder="1" applyAlignment="1">
      <alignment horizontal="center"/>
      <protection/>
    </xf>
    <xf numFmtId="0" fontId="31" fillId="0" borderId="18" xfId="56" applyFont="1" applyBorder="1" applyAlignment="1">
      <alignment horizontal="center"/>
      <protection/>
    </xf>
    <xf numFmtId="0" fontId="31" fillId="0" borderId="13" xfId="56" applyFont="1" applyBorder="1" applyAlignment="1">
      <alignment horizontal="left"/>
      <protection/>
    </xf>
    <xf numFmtId="0" fontId="31" fillId="0" borderId="11" xfId="56" applyFont="1" applyBorder="1" applyAlignment="1">
      <alignment horizontal="left"/>
      <protection/>
    </xf>
    <xf numFmtId="0" fontId="31" fillId="0" borderId="12" xfId="56" applyFont="1" applyBorder="1" applyAlignment="1">
      <alignment horizontal="left"/>
      <protection/>
    </xf>
    <xf numFmtId="0" fontId="31" fillId="0" borderId="26" xfId="56" applyFont="1" applyBorder="1" applyAlignment="1">
      <alignment horizontal="left"/>
      <protection/>
    </xf>
    <xf numFmtId="0" fontId="31" fillId="0" borderId="38" xfId="56" applyFont="1" applyBorder="1" applyAlignment="1">
      <alignment horizontal="center" vertical="center"/>
      <protection/>
    </xf>
    <xf numFmtId="0" fontId="31" fillId="0" borderId="49" xfId="56" applyFont="1" applyBorder="1" applyAlignment="1">
      <alignment horizontal="center" vertical="center"/>
      <protection/>
    </xf>
    <xf numFmtId="0" fontId="31" fillId="0" borderId="14" xfId="56" applyFont="1" applyBorder="1" applyAlignment="1">
      <alignment horizontal="center" wrapText="1"/>
      <protection/>
    </xf>
    <xf numFmtId="0" fontId="31" fillId="0" borderId="20" xfId="56" applyFont="1" applyBorder="1" applyAlignment="1">
      <alignment horizontal="left"/>
      <protection/>
    </xf>
    <xf numFmtId="0" fontId="31" fillId="0" borderId="21" xfId="56" applyFont="1" applyBorder="1" applyAlignment="1">
      <alignment horizontal="left"/>
      <protection/>
    </xf>
    <xf numFmtId="0" fontId="31" fillId="0" borderId="24" xfId="56" applyFont="1" applyBorder="1" applyAlignment="1">
      <alignment horizontal="left"/>
      <protection/>
    </xf>
    <xf numFmtId="0" fontId="31" fillId="0" borderId="67" xfId="56" applyFont="1" applyBorder="1" applyAlignment="1">
      <alignment horizontal="center"/>
      <protection/>
    </xf>
    <xf numFmtId="0" fontId="31" fillId="0" borderId="61" xfId="56" applyFont="1" applyBorder="1" applyAlignment="1">
      <alignment horizontal="center"/>
      <protection/>
    </xf>
    <xf numFmtId="0" fontId="31" fillId="0" borderId="0" xfId="56" applyFont="1" applyBorder="1" applyAlignment="1">
      <alignment horizontal="center"/>
      <protection/>
    </xf>
    <xf numFmtId="0" fontId="32" fillId="0" borderId="10" xfId="56" applyFont="1" applyBorder="1" applyAlignment="1">
      <alignment horizontal="center"/>
      <protection/>
    </xf>
    <xf numFmtId="0" fontId="32" fillId="0" borderId="11" xfId="56" applyFont="1" applyBorder="1" applyAlignment="1">
      <alignment horizontal="center"/>
      <protection/>
    </xf>
    <xf numFmtId="0" fontId="31" fillId="0" borderId="22" xfId="56" applyFont="1" applyBorder="1" applyAlignment="1">
      <alignment horizontal="center"/>
      <protection/>
    </xf>
    <xf numFmtId="0" fontId="31" fillId="0" borderId="21" xfId="56" applyFont="1" applyBorder="1" applyAlignment="1">
      <alignment horizontal="center"/>
      <protection/>
    </xf>
    <xf numFmtId="0" fontId="30" fillId="0" borderId="74" xfId="56" applyFont="1" applyBorder="1" applyAlignment="1">
      <alignment horizontal="center"/>
      <protection/>
    </xf>
    <xf numFmtId="0" fontId="30" fillId="0" borderId="75" xfId="56" applyFont="1" applyBorder="1" applyAlignment="1">
      <alignment horizontal="center"/>
      <protection/>
    </xf>
    <xf numFmtId="0" fontId="30" fillId="0" borderId="66" xfId="56" applyFont="1" applyBorder="1" applyAlignment="1">
      <alignment horizontal="center"/>
      <protection/>
    </xf>
    <xf numFmtId="0" fontId="31" fillId="0" borderId="77" xfId="56" applyFont="1" applyBorder="1" applyAlignment="1">
      <alignment horizontal="center"/>
      <protection/>
    </xf>
    <xf numFmtId="0" fontId="31" fillId="0" borderId="64" xfId="56" applyFont="1" applyBorder="1" applyAlignment="1">
      <alignment horizontal="center"/>
      <protection/>
    </xf>
    <xf numFmtId="0" fontId="31" fillId="0" borderId="65" xfId="56" applyFont="1" applyBorder="1" applyAlignment="1">
      <alignment horizontal="center"/>
      <protection/>
    </xf>
    <xf numFmtId="0" fontId="31" fillId="0" borderId="17" xfId="56" applyFont="1" applyFill="1" applyBorder="1" applyAlignment="1">
      <alignment horizontal="left"/>
      <protection/>
    </xf>
    <xf numFmtId="0" fontId="31" fillId="0" borderId="17" xfId="56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Βασικό_Geotee_Edres" xfId="56"/>
    <cellStyle name="Comma" xfId="57"/>
    <cellStyle name="Comma [0]" xfId="58"/>
    <cellStyle name="Currency" xfId="59"/>
    <cellStyle name="Currency [0]" xfId="60"/>
    <cellStyle name="Percent" xfId="61"/>
    <cellStyle name="Hyperlink" xfId="62"/>
    <cellStyle name="Followed Hyperlink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workbookViewId="0" topLeftCell="A1">
      <pane ySplit="1" topLeftCell="BM2" activePane="bottomLeft" state="frozen"/>
      <selection pane="topLeft" activeCell="A1" sqref="A1"/>
      <selection pane="bottomLeft" activeCell="E60" sqref="E60"/>
    </sheetView>
  </sheetViews>
  <sheetFormatPr defaultColWidth="9.00390625" defaultRowHeight="12.75"/>
  <cols>
    <col min="1" max="1" width="22.125" style="25" customWidth="1"/>
    <col min="2" max="6" width="5.75390625" style="25" customWidth="1"/>
    <col min="7" max="14" width="7.25390625" style="25" customWidth="1"/>
    <col min="15" max="15" width="7.25390625" style="99" customWidth="1"/>
    <col min="16" max="16384" width="9.125" style="25" customWidth="1"/>
  </cols>
  <sheetData>
    <row r="1" spans="1:15" s="26" customFormat="1" ht="75" customHeight="1" thickBot="1">
      <c r="A1" s="27" t="s">
        <v>916</v>
      </c>
      <c r="B1" s="28" t="s">
        <v>433</v>
      </c>
      <c r="C1" s="28" t="s">
        <v>915</v>
      </c>
      <c r="D1" s="28" t="s">
        <v>434</v>
      </c>
      <c r="E1" s="28" t="s">
        <v>435</v>
      </c>
      <c r="F1" s="28" t="s">
        <v>436</v>
      </c>
      <c r="G1" s="100" t="s">
        <v>335</v>
      </c>
      <c r="H1" s="100" t="s">
        <v>437</v>
      </c>
      <c r="I1" s="100" t="s">
        <v>1132</v>
      </c>
      <c r="J1" s="100" t="s">
        <v>438</v>
      </c>
      <c r="K1" s="100" t="s">
        <v>336</v>
      </c>
      <c r="L1" s="100" t="s">
        <v>439</v>
      </c>
      <c r="M1" s="101" t="s">
        <v>1188</v>
      </c>
      <c r="N1" s="101" t="s">
        <v>1189</v>
      </c>
      <c r="O1" s="129" t="s">
        <v>1190</v>
      </c>
    </row>
    <row r="2" spans="1:15" ht="15" customHeight="1">
      <c r="A2" s="257" t="s">
        <v>994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9"/>
      <c r="N2" s="259"/>
      <c r="O2" s="260"/>
    </row>
    <row r="3" spans="1:15" ht="15" customHeight="1">
      <c r="A3" s="29" t="s">
        <v>931</v>
      </c>
      <c r="B3" s="46">
        <f>B21</f>
        <v>1178</v>
      </c>
      <c r="C3" s="46">
        <f aca="true" t="shared" si="0" ref="C3:O3">C21</f>
        <v>266</v>
      </c>
      <c r="D3" s="46">
        <f t="shared" si="0"/>
        <v>7</v>
      </c>
      <c r="E3" s="46">
        <f t="shared" si="0"/>
        <v>12</v>
      </c>
      <c r="F3" s="46">
        <f t="shared" si="0"/>
        <v>247</v>
      </c>
      <c r="G3" s="46">
        <f t="shared" si="0"/>
        <v>96</v>
      </c>
      <c r="H3" s="46">
        <f t="shared" si="0"/>
        <v>58</v>
      </c>
      <c r="I3" s="46">
        <f t="shared" si="0"/>
        <v>8</v>
      </c>
      <c r="J3" s="46">
        <f t="shared" si="0"/>
        <v>39</v>
      </c>
      <c r="K3" s="46">
        <f t="shared" si="0"/>
        <v>22</v>
      </c>
      <c r="L3" s="46">
        <f t="shared" si="0"/>
        <v>6</v>
      </c>
      <c r="M3" s="46">
        <f t="shared" si="0"/>
        <v>1</v>
      </c>
      <c r="N3" s="46">
        <f t="shared" si="0"/>
        <v>15</v>
      </c>
      <c r="O3" s="156">
        <f t="shared" si="0"/>
        <v>2</v>
      </c>
    </row>
    <row r="4" spans="1:15" ht="15" customHeight="1">
      <c r="A4" s="29" t="s">
        <v>932</v>
      </c>
      <c r="B4" s="46">
        <f>B27</f>
        <v>1489</v>
      </c>
      <c r="C4" s="46">
        <f aca="true" t="shared" si="1" ref="C4:O4">C27</f>
        <v>372</v>
      </c>
      <c r="D4" s="46">
        <f t="shared" si="1"/>
        <v>2</v>
      </c>
      <c r="E4" s="46">
        <f t="shared" si="1"/>
        <v>12</v>
      </c>
      <c r="F4" s="46">
        <f t="shared" si="1"/>
        <v>358</v>
      </c>
      <c r="G4" s="46">
        <f t="shared" si="1"/>
        <v>141</v>
      </c>
      <c r="H4" s="46">
        <f t="shared" si="1"/>
        <v>105</v>
      </c>
      <c r="I4" s="46">
        <f t="shared" si="1"/>
        <v>12</v>
      </c>
      <c r="J4" s="46">
        <f t="shared" si="1"/>
        <v>17</v>
      </c>
      <c r="K4" s="46">
        <f t="shared" si="1"/>
        <v>57</v>
      </c>
      <c r="L4" s="46">
        <f t="shared" si="1"/>
        <v>1</v>
      </c>
      <c r="M4" s="46">
        <f>M27</f>
        <v>1</v>
      </c>
      <c r="N4" s="46">
        <f t="shared" si="1"/>
        <v>23</v>
      </c>
      <c r="O4" s="156">
        <f t="shared" si="1"/>
        <v>1</v>
      </c>
    </row>
    <row r="5" spans="1:15" ht="15" customHeight="1">
      <c r="A5" s="29" t="s">
        <v>933</v>
      </c>
      <c r="B5" s="46">
        <f>B51</f>
        <v>7702</v>
      </c>
      <c r="C5" s="46">
        <f aca="true" t="shared" si="2" ref="C5:O5">C51</f>
        <v>992</v>
      </c>
      <c r="D5" s="46">
        <f t="shared" si="2"/>
        <v>17</v>
      </c>
      <c r="E5" s="46">
        <f t="shared" si="2"/>
        <v>16</v>
      </c>
      <c r="F5" s="46">
        <f t="shared" si="2"/>
        <v>959</v>
      </c>
      <c r="G5" s="46">
        <f t="shared" si="2"/>
        <v>379</v>
      </c>
      <c r="H5" s="46">
        <f t="shared" si="2"/>
        <v>241</v>
      </c>
      <c r="I5" s="46">
        <f t="shared" si="2"/>
        <v>94</v>
      </c>
      <c r="J5" s="46">
        <f t="shared" si="2"/>
        <v>88</v>
      </c>
      <c r="K5" s="46">
        <f t="shared" si="2"/>
        <v>85</v>
      </c>
      <c r="L5" s="46">
        <f t="shared" si="2"/>
        <v>9</v>
      </c>
      <c r="M5" s="46">
        <f>M51</f>
        <v>4</v>
      </c>
      <c r="N5" s="46">
        <f t="shared" si="2"/>
        <v>58</v>
      </c>
      <c r="O5" s="156">
        <f t="shared" si="2"/>
        <v>1</v>
      </c>
    </row>
    <row r="6" spans="1:15" ht="15" customHeight="1">
      <c r="A6" s="29" t="s">
        <v>934</v>
      </c>
      <c r="B6" s="46">
        <f aca="true" t="shared" si="3" ref="B6:O6">B34</f>
        <v>1045</v>
      </c>
      <c r="C6" s="46">
        <f t="shared" si="3"/>
        <v>334</v>
      </c>
      <c r="D6" s="46">
        <f t="shared" si="3"/>
        <v>10</v>
      </c>
      <c r="E6" s="46">
        <f t="shared" si="3"/>
        <v>23</v>
      </c>
      <c r="F6" s="46">
        <f t="shared" si="3"/>
        <v>301</v>
      </c>
      <c r="G6" s="46">
        <f t="shared" si="3"/>
        <v>124</v>
      </c>
      <c r="H6" s="46">
        <f t="shared" si="3"/>
        <v>118</v>
      </c>
      <c r="I6" s="46">
        <f t="shared" si="3"/>
        <v>8</v>
      </c>
      <c r="J6" s="46">
        <f t="shared" si="3"/>
        <v>18</v>
      </c>
      <c r="K6" s="46">
        <f t="shared" si="3"/>
        <v>7</v>
      </c>
      <c r="L6" s="46">
        <f t="shared" si="3"/>
        <v>5</v>
      </c>
      <c r="M6" s="46">
        <f>M34</f>
        <v>2</v>
      </c>
      <c r="N6" s="46">
        <f t="shared" si="3"/>
        <v>19</v>
      </c>
      <c r="O6" s="156">
        <f t="shared" si="3"/>
        <v>0</v>
      </c>
    </row>
    <row r="7" spans="1:15" ht="15" customHeight="1">
      <c r="A7" s="29" t="s">
        <v>935</v>
      </c>
      <c r="B7" s="46">
        <f>B60</f>
        <v>1498</v>
      </c>
      <c r="C7" s="46">
        <f aca="true" t="shared" si="4" ref="C7:O7">C60</f>
        <v>374</v>
      </c>
      <c r="D7" s="46">
        <f t="shared" si="4"/>
        <v>4</v>
      </c>
      <c r="E7" s="46">
        <f t="shared" si="4"/>
        <v>11</v>
      </c>
      <c r="F7" s="46">
        <f t="shared" si="4"/>
        <v>359</v>
      </c>
      <c r="G7" s="46">
        <f t="shared" si="4"/>
        <v>122</v>
      </c>
      <c r="H7" s="46">
        <f t="shared" si="4"/>
        <v>101</v>
      </c>
      <c r="I7" s="46">
        <f t="shared" si="4"/>
        <v>31</v>
      </c>
      <c r="J7" s="46">
        <f t="shared" si="4"/>
        <v>32</v>
      </c>
      <c r="K7" s="46">
        <f t="shared" si="4"/>
        <v>7</v>
      </c>
      <c r="L7" s="46">
        <f t="shared" si="4"/>
        <v>43</v>
      </c>
      <c r="M7" s="46">
        <f>M60</f>
        <v>4</v>
      </c>
      <c r="N7" s="46">
        <f t="shared" si="4"/>
        <v>18</v>
      </c>
      <c r="O7" s="156">
        <f t="shared" si="4"/>
        <v>1</v>
      </c>
    </row>
    <row r="8" spans="1:15" ht="15" customHeight="1">
      <c r="A8" s="29" t="s">
        <v>936</v>
      </c>
      <c r="B8" s="46">
        <f>B70</f>
        <v>3964</v>
      </c>
      <c r="C8" s="46">
        <f aca="true" t="shared" si="5" ref="C8:O8">C70</f>
        <v>715</v>
      </c>
      <c r="D8" s="46">
        <f t="shared" si="5"/>
        <v>10</v>
      </c>
      <c r="E8" s="46">
        <f t="shared" si="5"/>
        <v>12</v>
      </c>
      <c r="F8" s="46">
        <f t="shared" si="5"/>
        <v>693</v>
      </c>
      <c r="G8" s="46">
        <f t="shared" si="5"/>
        <v>300</v>
      </c>
      <c r="H8" s="46">
        <f t="shared" si="5"/>
        <v>183</v>
      </c>
      <c r="I8" s="46">
        <f t="shared" si="5"/>
        <v>45</v>
      </c>
      <c r="J8" s="46">
        <f t="shared" si="5"/>
        <v>69</v>
      </c>
      <c r="K8" s="46">
        <f t="shared" si="5"/>
        <v>45</v>
      </c>
      <c r="L8" s="46">
        <f t="shared" si="5"/>
        <v>13</v>
      </c>
      <c r="M8" s="46">
        <f>M70</f>
        <v>0</v>
      </c>
      <c r="N8" s="46">
        <f t="shared" si="5"/>
        <v>37</v>
      </c>
      <c r="O8" s="156">
        <f t="shared" si="5"/>
        <v>1</v>
      </c>
    </row>
    <row r="9" spans="1:15" ht="15" customHeight="1">
      <c r="A9" s="29" t="s">
        <v>937</v>
      </c>
      <c r="B9" s="46">
        <f>B86</f>
        <v>10168</v>
      </c>
      <c r="C9" s="46">
        <f aca="true" t="shared" si="6" ref="C9:O9">C86</f>
        <v>962</v>
      </c>
      <c r="D9" s="46">
        <f t="shared" si="6"/>
        <v>13</v>
      </c>
      <c r="E9" s="46">
        <f t="shared" si="6"/>
        <v>13</v>
      </c>
      <c r="F9" s="46">
        <f t="shared" si="6"/>
        <v>936</v>
      </c>
      <c r="G9" s="46">
        <f t="shared" si="6"/>
        <v>306</v>
      </c>
      <c r="H9" s="46">
        <f t="shared" si="6"/>
        <v>196</v>
      </c>
      <c r="I9" s="46">
        <f t="shared" si="6"/>
        <v>100</v>
      </c>
      <c r="J9" s="46">
        <f t="shared" si="6"/>
        <v>100</v>
      </c>
      <c r="K9" s="46">
        <f t="shared" si="6"/>
        <v>58</v>
      </c>
      <c r="L9" s="46">
        <f t="shared" si="6"/>
        <v>72</v>
      </c>
      <c r="M9" s="46">
        <f>M86</f>
        <v>41</v>
      </c>
      <c r="N9" s="46">
        <f t="shared" si="6"/>
        <v>55</v>
      </c>
      <c r="O9" s="156">
        <f t="shared" si="6"/>
        <v>8</v>
      </c>
    </row>
    <row r="10" spans="1:15" ht="15" customHeight="1">
      <c r="A10" s="29" t="s">
        <v>921</v>
      </c>
      <c r="B10" s="46">
        <f>B100</f>
        <v>3322</v>
      </c>
      <c r="C10" s="46">
        <f aca="true" t="shared" si="7" ref="C10:O10">C100</f>
        <v>608</v>
      </c>
      <c r="D10" s="46">
        <f t="shared" si="7"/>
        <v>9</v>
      </c>
      <c r="E10" s="46">
        <f t="shared" si="7"/>
        <v>13</v>
      </c>
      <c r="F10" s="46">
        <f t="shared" si="7"/>
        <v>586</v>
      </c>
      <c r="G10" s="46">
        <f t="shared" si="7"/>
        <v>186</v>
      </c>
      <c r="H10" s="46">
        <f t="shared" si="7"/>
        <v>155</v>
      </c>
      <c r="I10" s="46">
        <f t="shared" si="7"/>
        <v>58</v>
      </c>
      <c r="J10" s="46">
        <f t="shared" si="7"/>
        <v>49</v>
      </c>
      <c r="K10" s="46">
        <f t="shared" si="7"/>
        <v>40</v>
      </c>
      <c r="L10" s="46">
        <f t="shared" si="7"/>
        <v>41</v>
      </c>
      <c r="M10" s="46">
        <f>M100</f>
        <v>7</v>
      </c>
      <c r="N10" s="46">
        <f t="shared" si="7"/>
        <v>50</v>
      </c>
      <c r="O10" s="156">
        <f t="shared" si="7"/>
        <v>0</v>
      </c>
    </row>
    <row r="11" spans="1:15" ht="15" customHeight="1">
      <c r="A11" s="29" t="s">
        <v>920</v>
      </c>
      <c r="B11" s="46">
        <f>B108</f>
        <v>833</v>
      </c>
      <c r="C11" s="46">
        <f aca="true" t="shared" si="8" ref="C11:O11">C108</f>
        <v>226</v>
      </c>
      <c r="D11" s="46">
        <f t="shared" si="8"/>
        <v>5</v>
      </c>
      <c r="E11" s="46">
        <f t="shared" si="8"/>
        <v>10</v>
      </c>
      <c r="F11" s="46">
        <f t="shared" si="8"/>
        <v>211</v>
      </c>
      <c r="G11" s="46">
        <f t="shared" si="8"/>
        <v>49</v>
      </c>
      <c r="H11" s="46">
        <f t="shared" si="8"/>
        <v>52</v>
      </c>
      <c r="I11" s="46">
        <f t="shared" si="8"/>
        <v>15</v>
      </c>
      <c r="J11" s="46">
        <f t="shared" si="8"/>
        <v>29</v>
      </c>
      <c r="K11" s="46">
        <f t="shared" si="8"/>
        <v>13</v>
      </c>
      <c r="L11" s="46">
        <f t="shared" si="8"/>
        <v>9</v>
      </c>
      <c r="M11" s="46">
        <f>M108</f>
        <v>1</v>
      </c>
      <c r="N11" s="46">
        <f t="shared" si="8"/>
        <v>41</v>
      </c>
      <c r="O11" s="156">
        <f t="shared" si="8"/>
        <v>2</v>
      </c>
    </row>
    <row r="12" spans="1:15" ht="15" customHeight="1">
      <c r="A12" s="29" t="s">
        <v>938</v>
      </c>
      <c r="B12" s="46">
        <f>B115</f>
        <v>1767</v>
      </c>
      <c r="C12" s="46">
        <f aca="true" t="shared" si="9" ref="C12:O12">C115</f>
        <v>336</v>
      </c>
      <c r="D12" s="46">
        <f t="shared" si="9"/>
        <v>3</v>
      </c>
      <c r="E12" s="46">
        <f t="shared" si="9"/>
        <v>21</v>
      </c>
      <c r="F12" s="46">
        <f t="shared" si="9"/>
        <v>312</v>
      </c>
      <c r="G12" s="46">
        <f t="shared" si="9"/>
        <v>33</v>
      </c>
      <c r="H12" s="46">
        <f t="shared" si="9"/>
        <v>116</v>
      </c>
      <c r="I12" s="46">
        <f t="shared" si="9"/>
        <v>75</v>
      </c>
      <c r="J12" s="46">
        <f t="shared" si="9"/>
        <v>18</v>
      </c>
      <c r="K12" s="46">
        <f t="shared" si="9"/>
        <v>7</v>
      </c>
      <c r="L12" s="46">
        <f t="shared" si="9"/>
        <v>29</v>
      </c>
      <c r="M12" s="46">
        <f>M115</f>
        <v>7</v>
      </c>
      <c r="N12" s="46">
        <f t="shared" si="9"/>
        <v>27</v>
      </c>
      <c r="O12" s="156">
        <f t="shared" si="9"/>
        <v>0</v>
      </c>
    </row>
    <row r="13" spans="1:15" ht="15" customHeight="1">
      <c r="A13" s="30" t="s">
        <v>929</v>
      </c>
      <c r="B13" s="61">
        <f>SUM(B3:B12)</f>
        <v>32966</v>
      </c>
      <c r="C13" s="61">
        <f aca="true" t="shared" si="10" ref="C13:J13">SUM(C3:C12)</f>
        <v>5185</v>
      </c>
      <c r="D13" s="61">
        <f t="shared" si="10"/>
        <v>80</v>
      </c>
      <c r="E13" s="61">
        <f t="shared" si="10"/>
        <v>143</v>
      </c>
      <c r="F13" s="61">
        <f t="shared" si="10"/>
        <v>4962</v>
      </c>
      <c r="G13" s="61">
        <f t="shared" si="10"/>
        <v>1736</v>
      </c>
      <c r="H13" s="61">
        <f t="shared" si="10"/>
        <v>1325</v>
      </c>
      <c r="I13" s="61">
        <f t="shared" si="10"/>
        <v>446</v>
      </c>
      <c r="J13" s="61">
        <f t="shared" si="10"/>
        <v>459</v>
      </c>
      <c r="K13" s="61">
        <f>SUM(K3:K12)</f>
        <v>341</v>
      </c>
      <c r="L13" s="61">
        <f>SUM(L3:L12)</f>
        <v>228</v>
      </c>
      <c r="M13" s="61">
        <f>SUM(M3:M12)</f>
        <v>68</v>
      </c>
      <c r="N13" s="61">
        <f>SUM(N3:N12)</f>
        <v>343</v>
      </c>
      <c r="O13" s="64">
        <f>SUM(O3:O12)</f>
        <v>16</v>
      </c>
    </row>
    <row r="14" spans="1:15" ht="15" customHeight="1" thickBot="1">
      <c r="A14" s="31" t="s">
        <v>930</v>
      </c>
      <c r="B14" s="56"/>
      <c r="C14" s="66">
        <f>C13/B13</f>
        <v>0.157283261542195</v>
      </c>
      <c r="D14" s="56"/>
      <c r="E14" s="56"/>
      <c r="F14" s="56"/>
      <c r="G14" s="66">
        <f aca="true" t="shared" si="11" ref="G14:O14">G13/$F$13</f>
        <v>0.3498589278516727</v>
      </c>
      <c r="H14" s="66">
        <f t="shared" si="11"/>
        <v>0.26702942361950827</v>
      </c>
      <c r="I14" s="66">
        <f t="shared" si="11"/>
        <v>0.08988311164852882</v>
      </c>
      <c r="J14" s="66">
        <f t="shared" si="11"/>
        <v>0.09250302297460701</v>
      </c>
      <c r="K14" s="66">
        <f t="shared" si="11"/>
        <v>0.06872228939943571</v>
      </c>
      <c r="L14" s="66">
        <f t="shared" si="11"/>
        <v>0.045949214026602174</v>
      </c>
      <c r="M14" s="66">
        <f t="shared" si="11"/>
        <v>0.013704151551793631</v>
      </c>
      <c r="N14" s="66">
        <f t="shared" si="11"/>
        <v>0.06912535268037082</v>
      </c>
      <c r="O14" s="157">
        <f t="shared" si="11"/>
        <v>0.0032245062474808546</v>
      </c>
    </row>
    <row r="15" spans="1:15" ht="15" customHeight="1" thickBot="1">
      <c r="A15" s="257" t="s">
        <v>995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9"/>
      <c r="N15" s="259"/>
      <c r="O15" s="260"/>
    </row>
    <row r="16" spans="1:15" ht="15" customHeight="1">
      <c r="A16" s="254" t="s">
        <v>917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6"/>
    </row>
    <row r="17" spans="1:15" ht="15" customHeight="1">
      <c r="A17" s="29" t="s">
        <v>440</v>
      </c>
      <c r="B17" s="265">
        <v>530</v>
      </c>
      <c r="C17" s="46">
        <v>93</v>
      </c>
      <c r="D17" s="46">
        <v>6</v>
      </c>
      <c r="E17" s="46">
        <v>4</v>
      </c>
      <c r="F17" s="46">
        <v>83</v>
      </c>
      <c r="G17" s="46">
        <v>36</v>
      </c>
      <c r="H17" s="46">
        <v>19</v>
      </c>
      <c r="I17" s="46">
        <v>0</v>
      </c>
      <c r="J17" s="46">
        <v>18</v>
      </c>
      <c r="K17" s="46">
        <v>6</v>
      </c>
      <c r="L17" s="46">
        <v>1</v>
      </c>
      <c r="M17" s="87">
        <v>0</v>
      </c>
      <c r="N17" s="87">
        <v>3</v>
      </c>
      <c r="O17" s="156">
        <v>0</v>
      </c>
    </row>
    <row r="18" spans="1:15" ht="15" customHeight="1">
      <c r="A18" s="29" t="s">
        <v>441</v>
      </c>
      <c r="B18" s="267"/>
      <c r="C18" s="46">
        <v>51</v>
      </c>
      <c r="D18" s="46">
        <v>0</v>
      </c>
      <c r="E18" s="46">
        <v>0</v>
      </c>
      <c r="F18" s="46">
        <v>51</v>
      </c>
      <c r="G18" s="46">
        <v>22</v>
      </c>
      <c r="H18" s="46">
        <v>21</v>
      </c>
      <c r="I18" s="46">
        <v>0</v>
      </c>
      <c r="J18" s="46">
        <v>2</v>
      </c>
      <c r="K18" s="46">
        <v>3</v>
      </c>
      <c r="L18" s="46">
        <v>1</v>
      </c>
      <c r="M18" s="87">
        <v>0</v>
      </c>
      <c r="N18" s="87">
        <v>2</v>
      </c>
      <c r="O18" s="156">
        <v>0</v>
      </c>
    </row>
    <row r="19" spans="1:15" ht="15" customHeight="1">
      <c r="A19" s="29" t="s">
        <v>442</v>
      </c>
      <c r="B19" s="46">
        <v>331</v>
      </c>
      <c r="C19" s="46">
        <v>70</v>
      </c>
      <c r="D19" s="46">
        <v>1</v>
      </c>
      <c r="E19" s="46">
        <v>2</v>
      </c>
      <c r="F19" s="46">
        <v>67</v>
      </c>
      <c r="G19" s="46">
        <v>20</v>
      </c>
      <c r="H19" s="46">
        <v>12</v>
      </c>
      <c r="I19" s="46">
        <v>5</v>
      </c>
      <c r="J19" s="46">
        <v>13</v>
      </c>
      <c r="K19" s="46">
        <v>6</v>
      </c>
      <c r="L19" s="46">
        <v>1</v>
      </c>
      <c r="M19" s="87">
        <v>1</v>
      </c>
      <c r="N19" s="87">
        <v>7</v>
      </c>
      <c r="O19" s="156">
        <v>2</v>
      </c>
    </row>
    <row r="20" spans="1:15" ht="15" customHeight="1">
      <c r="A20" s="29" t="s">
        <v>443</v>
      </c>
      <c r="B20" s="46">
        <v>317</v>
      </c>
      <c r="C20" s="46">
        <v>52</v>
      </c>
      <c r="D20" s="46">
        <v>0</v>
      </c>
      <c r="E20" s="46">
        <v>6</v>
      </c>
      <c r="F20" s="46">
        <v>46</v>
      </c>
      <c r="G20" s="46">
        <v>18</v>
      </c>
      <c r="H20" s="46">
        <v>6</v>
      </c>
      <c r="I20" s="46">
        <v>3</v>
      </c>
      <c r="J20" s="46">
        <v>6</v>
      </c>
      <c r="K20" s="46">
        <v>7</v>
      </c>
      <c r="L20" s="46">
        <v>3</v>
      </c>
      <c r="M20" s="87">
        <v>0</v>
      </c>
      <c r="N20" s="87">
        <v>3</v>
      </c>
      <c r="O20" s="156">
        <v>0</v>
      </c>
    </row>
    <row r="21" spans="1:15" ht="15" customHeight="1">
      <c r="A21" s="30" t="s">
        <v>929</v>
      </c>
      <c r="B21" s="61">
        <f>SUM(B17:B20)</f>
        <v>1178</v>
      </c>
      <c r="C21" s="61">
        <f aca="true" t="shared" si="12" ref="C21:J21">SUM(C17:C20)</f>
        <v>266</v>
      </c>
      <c r="D21" s="61">
        <f t="shared" si="12"/>
        <v>7</v>
      </c>
      <c r="E21" s="61">
        <f t="shared" si="12"/>
        <v>12</v>
      </c>
      <c r="F21" s="61">
        <f t="shared" si="12"/>
        <v>247</v>
      </c>
      <c r="G21" s="61">
        <f t="shared" si="12"/>
        <v>96</v>
      </c>
      <c r="H21" s="61">
        <f t="shared" si="12"/>
        <v>58</v>
      </c>
      <c r="I21" s="61">
        <f t="shared" si="12"/>
        <v>8</v>
      </c>
      <c r="J21" s="61">
        <f t="shared" si="12"/>
        <v>39</v>
      </c>
      <c r="K21" s="61">
        <f>SUM(K17:K20)</f>
        <v>22</v>
      </c>
      <c r="L21" s="61">
        <f>SUM(L17:L20)</f>
        <v>6</v>
      </c>
      <c r="M21" s="61">
        <f>SUM(M17:M20)</f>
        <v>1</v>
      </c>
      <c r="N21" s="61">
        <f>SUM(N17:N20)</f>
        <v>15</v>
      </c>
      <c r="O21" s="64">
        <f>SUM(O17:O20)</f>
        <v>2</v>
      </c>
    </row>
    <row r="22" spans="1:15" ht="15" customHeight="1" thickBot="1">
      <c r="A22" s="31" t="s">
        <v>930</v>
      </c>
      <c r="B22" s="56"/>
      <c r="C22" s="66">
        <f>C21/B21</f>
        <v>0.22580645161290322</v>
      </c>
      <c r="D22" s="56"/>
      <c r="E22" s="56"/>
      <c r="F22" s="56"/>
      <c r="G22" s="66">
        <f aca="true" t="shared" si="13" ref="G22:O22">G21/$F$21</f>
        <v>0.38866396761133604</v>
      </c>
      <c r="H22" s="66">
        <f t="shared" si="13"/>
        <v>0.23481781376518218</v>
      </c>
      <c r="I22" s="66">
        <f t="shared" si="13"/>
        <v>0.032388663967611336</v>
      </c>
      <c r="J22" s="66">
        <f t="shared" si="13"/>
        <v>0.15789473684210525</v>
      </c>
      <c r="K22" s="66">
        <f>K21/$F$21</f>
        <v>0.08906882591093117</v>
      </c>
      <c r="L22" s="66">
        <f>L21/$F$21</f>
        <v>0.024291497975708502</v>
      </c>
      <c r="M22" s="66">
        <f>M21/$F$21</f>
        <v>0.004048582995951417</v>
      </c>
      <c r="N22" s="66">
        <f>N21/$F$21</f>
        <v>0.06072874493927125</v>
      </c>
      <c r="O22" s="157">
        <f t="shared" si="13"/>
        <v>0.008097165991902834</v>
      </c>
    </row>
    <row r="23" spans="1:15" ht="15" customHeight="1">
      <c r="A23" s="261" t="s">
        <v>918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3"/>
      <c r="N23" s="263"/>
      <c r="O23" s="264"/>
    </row>
    <row r="24" spans="1:15" ht="15" customHeight="1">
      <c r="A24" s="29" t="s">
        <v>444</v>
      </c>
      <c r="B24" s="46">
        <v>420</v>
      </c>
      <c r="C24" s="46">
        <v>98</v>
      </c>
      <c r="D24" s="46">
        <v>1</v>
      </c>
      <c r="E24" s="46">
        <v>3</v>
      </c>
      <c r="F24" s="46">
        <v>94</v>
      </c>
      <c r="G24" s="46">
        <v>28</v>
      </c>
      <c r="H24" s="46">
        <v>37</v>
      </c>
      <c r="I24" s="46">
        <v>6</v>
      </c>
      <c r="J24" s="46">
        <v>6</v>
      </c>
      <c r="K24" s="46">
        <v>10</v>
      </c>
      <c r="L24" s="46">
        <v>0</v>
      </c>
      <c r="M24" s="87">
        <v>0</v>
      </c>
      <c r="N24" s="87">
        <v>7</v>
      </c>
      <c r="O24" s="156">
        <v>0</v>
      </c>
    </row>
    <row r="25" spans="1:15" ht="15" customHeight="1">
      <c r="A25" s="29" t="s">
        <v>445</v>
      </c>
      <c r="B25" s="46">
        <v>396</v>
      </c>
      <c r="C25" s="46">
        <v>79</v>
      </c>
      <c r="D25" s="46">
        <v>0</v>
      </c>
      <c r="E25" s="46">
        <v>3</v>
      </c>
      <c r="F25" s="46">
        <v>76</v>
      </c>
      <c r="G25" s="46">
        <v>30</v>
      </c>
      <c r="H25" s="46">
        <v>25</v>
      </c>
      <c r="I25" s="46">
        <v>2</v>
      </c>
      <c r="J25" s="46">
        <v>2</v>
      </c>
      <c r="K25" s="46">
        <v>6</v>
      </c>
      <c r="L25" s="46">
        <v>0</v>
      </c>
      <c r="M25" s="87">
        <v>1</v>
      </c>
      <c r="N25" s="87">
        <v>10</v>
      </c>
      <c r="O25" s="156">
        <v>0</v>
      </c>
    </row>
    <row r="26" spans="1:15" ht="15" customHeight="1">
      <c r="A26" s="29" t="s">
        <v>1031</v>
      </c>
      <c r="B26" s="46">
        <v>673</v>
      </c>
      <c r="C26" s="46">
        <v>195</v>
      </c>
      <c r="D26" s="46">
        <v>1</v>
      </c>
      <c r="E26" s="46">
        <v>6</v>
      </c>
      <c r="F26" s="46">
        <v>188</v>
      </c>
      <c r="G26" s="46">
        <v>83</v>
      </c>
      <c r="H26" s="46">
        <v>43</v>
      </c>
      <c r="I26" s="46">
        <v>4</v>
      </c>
      <c r="J26" s="46">
        <v>9</v>
      </c>
      <c r="K26" s="46">
        <v>41</v>
      </c>
      <c r="L26" s="46">
        <v>1</v>
      </c>
      <c r="M26" s="87">
        <v>0</v>
      </c>
      <c r="N26" s="87">
        <v>6</v>
      </c>
      <c r="O26" s="156">
        <v>1</v>
      </c>
    </row>
    <row r="27" spans="1:15" ht="15" customHeight="1">
      <c r="A27" s="30" t="s">
        <v>929</v>
      </c>
      <c r="B27" s="61">
        <f aca="true" t="shared" si="14" ref="B27:J27">SUM(B24:B26)</f>
        <v>1489</v>
      </c>
      <c r="C27" s="61">
        <f t="shared" si="14"/>
        <v>372</v>
      </c>
      <c r="D27" s="61">
        <f t="shared" si="14"/>
        <v>2</v>
      </c>
      <c r="E27" s="61">
        <f t="shared" si="14"/>
        <v>12</v>
      </c>
      <c r="F27" s="61">
        <f t="shared" si="14"/>
        <v>358</v>
      </c>
      <c r="G27" s="61">
        <f t="shared" si="14"/>
        <v>141</v>
      </c>
      <c r="H27" s="61">
        <f t="shared" si="14"/>
        <v>105</v>
      </c>
      <c r="I27" s="61">
        <f t="shared" si="14"/>
        <v>12</v>
      </c>
      <c r="J27" s="61">
        <f t="shared" si="14"/>
        <v>17</v>
      </c>
      <c r="K27" s="61">
        <f>SUM(K24:K26)</f>
        <v>57</v>
      </c>
      <c r="L27" s="61">
        <f>SUM(L24:L26)</f>
        <v>1</v>
      </c>
      <c r="M27" s="61">
        <f>SUM(M24:M26)</f>
        <v>1</v>
      </c>
      <c r="N27" s="61">
        <f>SUM(N24:N26)</f>
        <v>23</v>
      </c>
      <c r="O27" s="64">
        <f>SUM(O24:O26)</f>
        <v>1</v>
      </c>
    </row>
    <row r="28" spans="1:15" ht="15" customHeight="1" thickBot="1">
      <c r="A28" s="31" t="s">
        <v>930</v>
      </c>
      <c r="B28" s="56"/>
      <c r="C28" s="66">
        <f>C27/B27</f>
        <v>0.24983210208193418</v>
      </c>
      <c r="D28" s="56"/>
      <c r="E28" s="56"/>
      <c r="F28" s="56"/>
      <c r="G28" s="66">
        <f aca="true" t="shared" si="15" ref="G28:O28">G27/$F$27</f>
        <v>0.39385474860335196</v>
      </c>
      <c r="H28" s="66">
        <f t="shared" si="15"/>
        <v>0.29329608938547486</v>
      </c>
      <c r="I28" s="66">
        <f t="shared" si="15"/>
        <v>0.0335195530726257</v>
      </c>
      <c r="J28" s="66">
        <f t="shared" si="15"/>
        <v>0.04748603351955307</v>
      </c>
      <c r="K28" s="66">
        <f t="shared" si="15"/>
        <v>0.15921787709497207</v>
      </c>
      <c r="L28" s="66">
        <f t="shared" si="15"/>
        <v>0.002793296089385475</v>
      </c>
      <c r="M28" s="66">
        <f t="shared" si="15"/>
        <v>0.002793296089385475</v>
      </c>
      <c r="N28" s="66">
        <f t="shared" si="15"/>
        <v>0.06424581005586592</v>
      </c>
      <c r="O28" s="157">
        <f t="shared" si="15"/>
        <v>0.002793296089385475</v>
      </c>
    </row>
    <row r="29" spans="1:15" ht="15" customHeight="1">
      <c r="A29" s="261" t="s">
        <v>922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3"/>
      <c r="N29" s="263"/>
      <c r="O29" s="264"/>
    </row>
    <row r="30" spans="1:15" ht="15" customHeight="1">
      <c r="A30" s="29" t="s">
        <v>451</v>
      </c>
      <c r="B30" s="46">
        <v>167</v>
      </c>
      <c r="C30" s="46">
        <v>59</v>
      </c>
      <c r="D30" s="46">
        <v>3</v>
      </c>
      <c r="E30" s="46">
        <v>5</v>
      </c>
      <c r="F30" s="46">
        <v>51</v>
      </c>
      <c r="G30" s="46">
        <v>27</v>
      </c>
      <c r="H30" s="46">
        <v>13</v>
      </c>
      <c r="I30" s="46">
        <v>3</v>
      </c>
      <c r="J30" s="46">
        <v>7</v>
      </c>
      <c r="K30" s="46">
        <v>0</v>
      </c>
      <c r="L30" s="46">
        <v>0</v>
      </c>
      <c r="M30" s="87">
        <v>1</v>
      </c>
      <c r="N30" s="87">
        <v>0</v>
      </c>
      <c r="O30" s="156">
        <v>0</v>
      </c>
    </row>
    <row r="31" spans="1:15" ht="15" customHeight="1">
      <c r="A31" s="29" t="s">
        <v>452</v>
      </c>
      <c r="B31" s="46">
        <v>214</v>
      </c>
      <c r="C31" s="46">
        <v>44</v>
      </c>
      <c r="D31" s="46">
        <v>1</v>
      </c>
      <c r="E31" s="46">
        <v>2</v>
      </c>
      <c r="F31" s="46">
        <v>41</v>
      </c>
      <c r="G31" s="46">
        <v>18</v>
      </c>
      <c r="H31" s="46">
        <v>14</v>
      </c>
      <c r="I31" s="46">
        <v>1</v>
      </c>
      <c r="J31" s="46">
        <v>4</v>
      </c>
      <c r="K31" s="46">
        <v>3</v>
      </c>
      <c r="L31" s="46">
        <v>0</v>
      </c>
      <c r="M31" s="87">
        <v>0</v>
      </c>
      <c r="N31" s="87">
        <v>1</v>
      </c>
      <c r="O31" s="156">
        <v>0</v>
      </c>
    </row>
    <row r="32" spans="1:15" ht="15" customHeight="1">
      <c r="A32" s="29" t="s">
        <v>453</v>
      </c>
      <c r="B32" s="46">
        <v>537</v>
      </c>
      <c r="C32" s="46">
        <v>179</v>
      </c>
      <c r="D32" s="46">
        <v>6</v>
      </c>
      <c r="E32" s="46">
        <v>14</v>
      </c>
      <c r="F32" s="46">
        <v>159</v>
      </c>
      <c r="G32" s="46">
        <v>60</v>
      </c>
      <c r="H32" s="46">
        <v>70</v>
      </c>
      <c r="I32" s="46">
        <v>4</v>
      </c>
      <c r="J32" s="46">
        <v>6</v>
      </c>
      <c r="K32" s="46">
        <v>2</v>
      </c>
      <c r="L32" s="46">
        <v>3</v>
      </c>
      <c r="M32" s="87">
        <v>1</v>
      </c>
      <c r="N32" s="87">
        <v>13</v>
      </c>
      <c r="O32" s="156">
        <v>0</v>
      </c>
    </row>
    <row r="33" spans="1:15" ht="15" customHeight="1">
      <c r="A33" s="29" t="s">
        <v>454</v>
      </c>
      <c r="B33" s="46">
        <v>127</v>
      </c>
      <c r="C33" s="46">
        <v>52</v>
      </c>
      <c r="D33" s="46">
        <v>0</v>
      </c>
      <c r="E33" s="46">
        <v>2</v>
      </c>
      <c r="F33" s="46">
        <v>50</v>
      </c>
      <c r="G33" s="46">
        <v>19</v>
      </c>
      <c r="H33" s="46">
        <v>21</v>
      </c>
      <c r="I33" s="46">
        <v>0</v>
      </c>
      <c r="J33" s="46">
        <v>1</v>
      </c>
      <c r="K33" s="46">
        <v>2</v>
      </c>
      <c r="L33" s="46">
        <v>2</v>
      </c>
      <c r="M33" s="87">
        <v>0</v>
      </c>
      <c r="N33" s="87">
        <v>5</v>
      </c>
      <c r="O33" s="156">
        <v>0</v>
      </c>
    </row>
    <row r="34" spans="1:15" ht="15" customHeight="1">
      <c r="A34" s="30" t="s">
        <v>929</v>
      </c>
      <c r="B34" s="61">
        <f>SUM(B30:B33)</f>
        <v>1045</v>
      </c>
      <c r="C34" s="61">
        <f aca="true" t="shared" si="16" ref="C34:J34">SUM(C30:C33)</f>
        <v>334</v>
      </c>
      <c r="D34" s="61">
        <f t="shared" si="16"/>
        <v>10</v>
      </c>
      <c r="E34" s="61">
        <f t="shared" si="16"/>
        <v>23</v>
      </c>
      <c r="F34" s="61">
        <f t="shared" si="16"/>
        <v>301</v>
      </c>
      <c r="G34" s="61">
        <f t="shared" si="16"/>
        <v>124</v>
      </c>
      <c r="H34" s="61">
        <f t="shared" si="16"/>
        <v>118</v>
      </c>
      <c r="I34" s="61">
        <f t="shared" si="16"/>
        <v>8</v>
      </c>
      <c r="J34" s="61">
        <f t="shared" si="16"/>
        <v>18</v>
      </c>
      <c r="K34" s="61">
        <f>SUM(K30:K33)</f>
        <v>7</v>
      </c>
      <c r="L34" s="61">
        <f>SUM(L30:L33)</f>
        <v>5</v>
      </c>
      <c r="M34" s="61">
        <f>SUM(M30:M33)</f>
        <v>2</v>
      </c>
      <c r="N34" s="61">
        <f>SUM(N30:N33)</f>
        <v>19</v>
      </c>
      <c r="O34" s="64">
        <f>SUM(O30:O33)</f>
        <v>0</v>
      </c>
    </row>
    <row r="35" spans="1:15" ht="15" customHeight="1" thickBot="1">
      <c r="A35" s="31" t="s">
        <v>930</v>
      </c>
      <c r="B35" s="56"/>
      <c r="C35" s="66">
        <f>C34/B34</f>
        <v>0.3196172248803828</v>
      </c>
      <c r="D35" s="56"/>
      <c r="E35" s="56"/>
      <c r="F35" s="56"/>
      <c r="G35" s="66">
        <f aca="true" t="shared" si="17" ref="G35:O35">G34/$F$34</f>
        <v>0.4119601328903654</v>
      </c>
      <c r="H35" s="66">
        <f t="shared" si="17"/>
        <v>0.3920265780730897</v>
      </c>
      <c r="I35" s="66">
        <f t="shared" si="17"/>
        <v>0.026578073089700997</v>
      </c>
      <c r="J35" s="66">
        <f t="shared" si="17"/>
        <v>0.059800664451827246</v>
      </c>
      <c r="K35" s="66">
        <f t="shared" si="17"/>
        <v>0.023255813953488372</v>
      </c>
      <c r="L35" s="66">
        <f t="shared" si="17"/>
        <v>0.016611295681063124</v>
      </c>
      <c r="M35" s="66">
        <f t="shared" si="17"/>
        <v>0.006644518272425249</v>
      </c>
      <c r="N35" s="66">
        <f t="shared" si="17"/>
        <v>0.06312292358803986</v>
      </c>
      <c r="O35" s="157">
        <f t="shared" si="17"/>
        <v>0</v>
      </c>
    </row>
    <row r="36" spans="1:15" ht="15" customHeight="1">
      <c r="A36" s="261" t="s">
        <v>919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3"/>
      <c r="N36" s="263"/>
      <c r="O36" s="264"/>
    </row>
    <row r="37" spans="1:15" ht="15" customHeight="1">
      <c r="A37" s="29" t="s">
        <v>447</v>
      </c>
      <c r="B37" s="265">
        <v>2823</v>
      </c>
      <c r="C37" s="89">
        <v>76</v>
      </c>
      <c r="D37" s="89">
        <v>2</v>
      </c>
      <c r="E37" s="89">
        <v>2</v>
      </c>
      <c r="F37" s="89">
        <v>72</v>
      </c>
      <c r="G37" s="89">
        <v>31</v>
      </c>
      <c r="H37" s="89">
        <v>13</v>
      </c>
      <c r="I37" s="89">
        <v>5</v>
      </c>
      <c r="J37" s="89">
        <v>8</v>
      </c>
      <c r="K37" s="89">
        <v>10</v>
      </c>
      <c r="L37" s="89">
        <v>0</v>
      </c>
      <c r="M37" s="154">
        <v>0</v>
      </c>
      <c r="N37" s="154">
        <v>4</v>
      </c>
      <c r="O37" s="132">
        <v>1</v>
      </c>
    </row>
    <row r="38" spans="1:15" ht="15" customHeight="1">
      <c r="A38" s="29" t="s">
        <v>448</v>
      </c>
      <c r="B38" s="269"/>
      <c r="C38" s="46">
        <v>81</v>
      </c>
      <c r="D38" s="46">
        <v>1</v>
      </c>
      <c r="E38" s="46">
        <v>0</v>
      </c>
      <c r="F38" s="46">
        <v>80</v>
      </c>
      <c r="G38" s="46">
        <v>31</v>
      </c>
      <c r="H38" s="46">
        <v>12</v>
      </c>
      <c r="I38" s="46">
        <v>10</v>
      </c>
      <c r="J38" s="46">
        <v>6</v>
      </c>
      <c r="K38" s="46">
        <v>17</v>
      </c>
      <c r="L38" s="46">
        <v>1</v>
      </c>
      <c r="M38" s="87">
        <v>0</v>
      </c>
      <c r="N38" s="87">
        <v>3</v>
      </c>
      <c r="O38" s="156">
        <v>0</v>
      </c>
    </row>
    <row r="39" spans="1:15" ht="15" customHeight="1">
      <c r="A39" s="29" t="s">
        <v>449</v>
      </c>
      <c r="B39" s="269"/>
      <c r="C39" s="46">
        <v>91</v>
      </c>
      <c r="D39" s="46">
        <v>3</v>
      </c>
      <c r="E39" s="46">
        <v>2</v>
      </c>
      <c r="F39" s="46">
        <v>86</v>
      </c>
      <c r="G39" s="46">
        <v>30</v>
      </c>
      <c r="H39" s="46">
        <v>22</v>
      </c>
      <c r="I39" s="46">
        <v>7</v>
      </c>
      <c r="J39" s="46">
        <v>7</v>
      </c>
      <c r="K39" s="46">
        <v>12</v>
      </c>
      <c r="L39" s="46">
        <v>2</v>
      </c>
      <c r="M39" s="87">
        <v>1</v>
      </c>
      <c r="N39" s="87">
        <v>5</v>
      </c>
      <c r="O39" s="156">
        <v>0</v>
      </c>
    </row>
    <row r="40" spans="1:15" ht="15" customHeight="1">
      <c r="A40" s="29" t="s">
        <v>450</v>
      </c>
      <c r="B40" s="270"/>
      <c r="C40" s="46">
        <v>78</v>
      </c>
      <c r="D40" s="46">
        <v>4</v>
      </c>
      <c r="E40" s="46">
        <v>3</v>
      </c>
      <c r="F40" s="46">
        <v>71</v>
      </c>
      <c r="G40" s="46">
        <v>22</v>
      </c>
      <c r="H40" s="46">
        <v>11</v>
      </c>
      <c r="I40" s="46">
        <v>16</v>
      </c>
      <c r="J40" s="46">
        <v>4</v>
      </c>
      <c r="K40" s="46">
        <v>8</v>
      </c>
      <c r="L40" s="46">
        <v>2</v>
      </c>
      <c r="M40" s="87">
        <v>0</v>
      </c>
      <c r="N40" s="87">
        <v>8</v>
      </c>
      <c r="O40" s="156">
        <v>0</v>
      </c>
    </row>
    <row r="41" spans="1:15" ht="15" customHeight="1">
      <c r="A41" s="29" t="s">
        <v>1015</v>
      </c>
      <c r="B41" s="265">
        <v>1006</v>
      </c>
      <c r="C41" s="46">
        <v>98</v>
      </c>
      <c r="D41" s="46">
        <v>2</v>
      </c>
      <c r="E41" s="46">
        <v>2</v>
      </c>
      <c r="F41" s="46">
        <v>94</v>
      </c>
      <c r="G41" s="46">
        <v>45</v>
      </c>
      <c r="H41" s="46">
        <v>30</v>
      </c>
      <c r="I41" s="46">
        <v>7</v>
      </c>
      <c r="J41" s="46">
        <v>9</v>
      </c>
      <c r="K41" s="46">
        <v>1</v>
      </c>
      <c r="L41" s="46">
        <v>0</v>
      </c>
      <c r="M41" s="87">
        <v>1</v>
      </c>
      <c r="N41" s="87">
        <v>1</v>
      </c>
      <c r="O41" s="156">
        <v>0</v>
      </c>
    </row>
    <row r="42" spans="1:15" ht="15" customHeight="1">
      <c r="A42" s="29" t="s">
        <v>1016</v>
      </c>
      <c r="B42" s="267"/>
      <c r="C42" s="46">
        <v>94</v>
      </c>
      <c r="D42" s="46">
        <v>2</v>
      </c>
      <c r="E42" s="46">
        <v>1</v>
      </c>
      <c r="F42" s="46">
        <v>91</v>
      </c>
      <c r="G42" s="46">
        <v>38</v>
      </c>
      <c r="H42" s="46">
        <v>30</v>
      </c>
      <c r="I42" s="46">
        <v>11</v>
      </c>
      <c r="J42" s="46">
        <v>4</v>
      </c>
      <c r="K42" s="46">
        <v>0</v>
      </c>
      <c r="L42" s="46">
        <v>0</v>
      </c>
      <c r="M42" s="87">
        <v>0</v>
      </c>
      <c r="N42" s="87">
        <v>8</v>
      </c>
      <c r="O42" s="156">
        <v>0</v>
      </c>
    </row>
    <row r="43" spans="1:15" ht="15" customHeight="1">
      <c r="A43" s="29" t="s">
        <v>1017</v>
      </c>
      <c r="B43" s="46">
        <v>919</v>
      </c>
      <c r="C43" s="46">
        <v>121</v>
      </c>
      <c r="D43" s="46">
        <v>0</v>
      </c>
      <c r="E43" s="46">
        <v>1</v>
      </c>
      <c r="F43" s="46">
        <v>120</v>
      </c>
      <c r="G43" s="46">
        <v>48</v>
      </c>
      <c r="H43" s="46">
        <v>42</v>
      </c>
      <c r="I43" s="46">
        <v>3</v>
      </c>
      <c r="J43" s="46">
        <v>27</v>
      </c>
      <c r="K43" s="46">
        <v>0</v>
      </c>
      <c r="L43" s="46">
        <v>0</v>
      </c>
      <c r="M43" s="87">
        <v>0</v>
      </c>
      <c r="N43" s="87">
        <v>0</v>
      </c>
      <c r="O43" s="156">
        <v>0</v>
      </c>
    </row>
    <row r="44" spans="1:15" ht="15" customHeight="1">
      <c r="A44" s="29" t="s">
        <v>1025</v>
      </c>
      <c r="B44" s="46">
        <v>851</v>
      </c>
      <c r="C44" s="46">
        <v>106</v>
      </c>
      <c r="D44" s="46">
        <v>2</v>
      </c>
      <c r="E44" s="46">
        <v>4</v>
      </c>
      <c r="F44" s="46">
        <v>100</v>
      </c>
      <c r="G44" s="46">
        <v>34</v>
      </c>
      <c r="H44" s="46">
        <v>35</v>
      </c>
      <c r="I44" s="46">
        <v>10</v>
      </c>
      <c r="J44" s="46">
        <v>6</v>
      </c>
      <c r="K44" s="46">
        <v>2</v>
      </c>
      <c r="L44" s="46">
        <v>4</v>
      </c>
      <c r="M44" s="87">
        <v>0</v>
      </c>
      <c r="N44" s="87">
        <v>9</v>
      </c>
      <c r="O44" s="156">
        <v>0</v>
      </c>
    </row>
    <row r="45" spans="1:15" ht="15" customHeight="1">
      <c r="A45" s="29" t="s">
        <v>1019</v>
      </c>
      <c r="B45" s="46">
        <v>345</v>
      </c>
      <c r="C45" s="46">
        <v>40</v>
      </c>
      <c r="D45" s="46">
        <v>0</v>
      </c>
      <c r="E45" s="46">
        <v>0</v>
      </c>
      <c r="F45" s="46">
        <v>40</v>
      </c>
      <c r="G45" s="46">
        <v>23</v>
      </c>
      <c r="H45" s="46">
        <v>1</v>
      </c>
      <c r="I45" s="46">
        <v>4</v>
      </c>
      <c r="J45" s="46">
        <v>0</v>
      </c>
      <c r="K45" s="46">
        <v>7</v>
      </c>
      <c r="L45" s="46">
        <v>0</v>
      </c>
      <c r="M45" s="87">
        <v>0</v>
      </c>
      <c r="N45" s="87">
        <v>5</v>
      </c>
      <c r="O45" s="156">
        <v>0</v>
      </c>
    </row>
    <row r="46" spans="1:15" ht="15" customHeight="1">
      <c r="A46" s="29" t="s">
        <v>1020</v>
      </c>
      <c r="B46" s="46">
        <v>244</v>
      </c>
      <c r="C46" s="46">
        <v>41</v>
      </c>
      <c r="D46" s="46">
        <v>0</v>
      </c>
      <c r="E46" s="46">
        <v>0</v>
      </c>
      <c r="F46" s="46">
        <v>41</v>
      </c>
      <c r="G46" s="46">
        <v>16</v>
      </c>
      <c r="H46" s="46">
        <v>9</v>
      </c>
      <c r="I46" s="46">
        <v>1</v>
      </c>
      <c r="J46" s="46">
        <v>5</v>
      </c>
      <c r="K46" s="46">
        <v>6</v>
      </c>
      <c r="L46" s="46">
        <v>0</v>
      </c>
      <c r="M46" s="87">
        <v>1</v>
      </c>
      <c r="N46" s="87">
        <v>3</v>
      </c>
      <c r="O46" s="156">
        <v>0</v>
      </c>
    </row>
    <row r="47" spans="1:15" ht="15" customHeight="1">
      <c r="A47" s="29" t="s">
        <v>955</v>
      </c>
      <c r="B47" s="265">
        <v>504</v>
      </c>
      <c r="C47" s="89">
        <v>29</v>
      </c>
      <c r="D47" s="89">
        <v>1</v>
      </c>
      <c r="E47" s="89">
        <v>0</v>
      </c>
      <c r="F47" s="89">
        <v>28</v>
      </c>
      <c r="G47" s="89">
        <v>9</v>
      </c>
      <c r="H47" s="89">
        <v>7</v>
      </c>
      <c r="I47" s="89">
        <v>1</v>
      </c>
      <c r="J47" s="89">
        <v>4</v>
      </c>
      <c r="K47" s="89">
        <v>7</v>
      </c>
      <c r="L47" s="89">
        <v>0</v>
      </c>
      <c r="M47" s="154">
        <v>0</v>
      </c>
      <c r="N47" s="154">
        <v>0</v>
      </c>
      <c r="O47" s="132">
        <v>0</v>
      </c>
    </row>
    <row r="48" spans="1:15" ht="15" customHeight="1">
      <c r="A48" s="29" t="s">
        <v>1022</v>
      </c>
      <c r="B48" s="266"/>
      <c r="C48" s="46">
        <v>20</v>
      </c>
      <c r="D48" s="46">
        <v>0</v>
      </c>
      <c r="E48" s="46">
        <v>1</v>
      </c>
      <c r="F48" s="46">
        <v>19</v>
      </c>
      <c r="G48" s="46">
        <v>5</v>
      </c>
      <c r="H48" s="46">
        <v>4</v>
      </c>
      <c r="I48" s="46">
        <v>1</v>
      </c>
      <c r="J48" s="46">
        <v>3</v>
      </c>
      <c r="K48" s="46">
        <v>5</v>
      </c>
      <c r="L48" s="46">
        <v>0</v>
      </c>
      <c r="M48" s="87">
        <v>0</v>
      </c>
      <c r="N48" s="87">
        <v>1</v>
      </c>
      <c r="O48" s="156">
        <v>0</v>
      </c>
    </row>
    <row r="49" spans="1:15" ht="15" customHeight="1">
      <c r="A49" s="29" t="s">
        <v>1023</v>
      </c>
      <c r="B49" s="46">
        <v>644</v>
      </c>
      <c r="C49" s="46">
        <v>83</v>
      </c>
      <c r="D49" s="46">
        <v>0</v>
      </c>
      <c r="E49" s="46">
        <v>0</v>
      </c>
      <c r="F49" s="46">
        <v>83</v>
      </c>
      <c r="G49" s="46">
        <v>29</v>
      </c>
      <c r="H49" s="46">
        <v>19</v>
      </c>
      <c r="I49" s="46">
        <v>14</v>
      </c>
      <c r="J49" s="46">
        <v>4</v>
      </c>
      <c r="K49" s="46">
        <v>10</v>
      </c>
      <c r="L49" s="46">
        <v>0</v>
      </c>
      <c r="M49" s="87">
        <v>1</v>
      </c>
      <c r="N49" s="87">
        <v>6</v>
      </c>
      <c r="O49" s="156">
        <v>0</v>
      </c>
    </row>
    <row r="50" spans="1:15" ht="15" customHeight="1">
      <c r="A50" s="29" t="s">
        <v>1024</v>
      </c>
      <c r="B50" s="46">
        <v>366</v>
      </c>
      <c r="C50" s="46">
        <v>34</v>
      </c>
      <c r="D50" s="46">
        <v>0</v>
      </c>
      <c r="E50" s="46">
        <v>0</v>
      </c>
      <c r="F50" s="46">
        <v>34</v>
      </c>
      <c r="G50" s="46">
        <v>18</v>
      </c>
      <c r="H50" s="46">
        <v>6</v>
      </c>
      <c r="I50" s="46">
        <v>4</v>
      </c>
      <c r="J50" s="46">
        <v>1</v>
      </c>
      <c r="K50" s="46">
        <v>0</v>
      </c>
      <c r="L50" s="46">
        <v>0</v>
      </c>
      <c r="M50" s="87">
        <v>0</v>
      </c>
      <c r="N50" s="87">
        <v>5</v>
      </c>
      <c r="O50" s="156">
        <v>0</v>
      </c>
    </row>
    <row r="51" spans="1:15" ht="15" customHeight="1">
      <c r="A51" s="30" t="s">
        <v>929</v>
      </c>
      <c r="B51" s="61">
        <f>SUM(B37:B50)</f>
        <v>7702</v>
      </c>
      <c r="C51" s="61">
        <f aca="true" t="shared" si="18" ref="C51:J51">SUM(C37:C50)</f>
        <v>992</v>
      </c>
      <c r="D51" s="61">
        <f t="shared" si="18"/>
        <v>17</v>
      </c>
      <c r="E51" s="61">
        <f t="shared" si="18"/>
        <v>16</v>
      </c>
      <c r="F51" s="61">
        <f t="shared" si="18"/>
        <v>959</v>
      </c>
      <c r="G51" s="61">
        <f t="shared" si="18"/>
        <v>379</v>
      </c>
      <c r="H51" s="61">
        <f t="shared" si="18"/>
        <v>241</v>
      </c>
      <c r="I51" s="61">
        <f t="shared" si="18"/>
        <v>94</v>
      </c>
      <c r="J51" s="61">
        <f t="shared" si="18"/>
        <v>88</v>
      </c>
      <c r="K51" s="61">
        <f>SUM(K37:K50)</f>
        <v>85</v>
      </c>
      <c r="L51" s="61">
        <f>SUM(L37:L50)</f>
        <v>9</v>
      </c>
      <c r="M51" s="61">
        <f>SUM(M37:M50)</f>
        <v>4</v>
      </c>
      <c r="N51" s="61">
        <f>SUM(N37:N50)</f>
        <v>58</v>
      </c>
      <c r="O51" s="64">
        <f>SUM(O37:O50)</f>
        <v>1</v>
      </c>
    </row>
    <row r="52" spans="1:15" ht="15" customHeight="1" thickBot="1">
      <c r="A52" s="31" t="s">
        <v>930</v>
      </c>
      <c r="B52" s="56"/>
      <c r="C52" s="66">
        <f>C51/B51</f>
        <v>0.12879771487925215</v>
      </c>
      <c r="D52" s="56"/>
      <c r="E52" s="56"/>
      <c r="F52" s="56"/>
      <c r="G52" s="66">
        <f aca="true" t="shared" si="19" ref="G52:O52">G51/$F$51</f>
        <v>0.39520333680917624</v>
      </c>
      <c r="H52" s="66">
        <f t="shared" si="19"/>
        <v>0.251303441084463</v>
      </c>
      <c r="I52" s="66">
        <f t="shared" si="19"/>
        <v>0.09801876955161627</v>
      </c>
      <c r="J52" s="66">
        <f t="shared" si="19"/>
        <v>0.09176225234619395</v>
      </c>
      <c r="K52" s="66">
        <f t="shared" si="19"/>
        <v>0.0886339937434828</v>
      </c>
      <c r="L52" s="66">
        <f t="shared" si="19"/>
        <v>0.009384775808133473</v>
      </c>
      <c r="M52" s="66">
        <f t="shared" si="19"/>
        <v>0.004171011470281543</v>
      </c>
      <c r="N52" s="66">
        <f t="shared" si="19"/>
        <v>0.06047966631908238</v>
      </c>
      <c r="O52" s="157">
        <f t="shared" si="19"/>
        <v>0.0010427528675703858</v>
      </c>
    </row>
    <row r="53" spans="1:15" ht="15" customHeight="1">
      <c r="A53" s="261" t="s">
        <v>923</v>
      </c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3"/>
      <c r="N53" s="263"/>
      <c r="O53" s="264"/>
    </row>
    <row r="54" spans="1:15" ht="15" customHeight="1">
      <c r="A54" s="29" t="s">
        <v>455</v>
      </c>
      <c r="B54" s="46">
        <v>669</v>
      </c>
      <c r="C54" s="46">
        <v>184</v>
      </c>
      <c r="D54" s="46">
        <v>0</v>
      </c>
      <c r="E54" s="46">
        <v>8</v>
      </c>
      <c r="F54" s="46">
        <v>176</v>
      </c>
      <c r="G54" s="46">
        <v>72</v>
      </c>
      <c r="H54" s="46">
        <v>47</v>
      </c>
      <c r="I54" s="46">
        <v>10</v>
      </c>
      <c r="J54" s="46">
        <v>15</v>
      </c>
      <c r="K54" s="46">
        <v>2</v>
      </c>
      <c r="L54" s="46">
        <v>16</v>
      </c>
      <c r="M54" s="87">
        <v>3</v>
      </c>
      <c r="N54" s="87">
        <v>11</v>
      </c>
      <c r="O54" s="156">
        <v>0</v>
      </c>
    </row>
    <row r="55" spans="1:15" ht="15" customHeight="1">
      <c r="A55" s="29" t="s">
        <v>456</v>
      </c>
      <c r="B55" s="46">
        <v>111</v>
      </c>
      <c r="C55" s="46">
        <v>39</v>
      </c>
      <c r="D55" s="46">
        <v>0</v>
      </c>
      <c r="E55" s="46">
        <v>1</v>
      </c>
      <c r="F55" s="46">
        <v>38</v>
      </c>
      <c r="G55" s="46">
        <v>9</v>
      </c>
      <c r="H55" s="46">
        <v>11</v>
      </c>
      <c r="I55" s="46">
        <v>4</v>
      </c>
      <c r="J55" s="46">
        <v>7</v>
      </c>
      <c r="K55" s="46">
        <v>2</v>
      </c>
      <c r="L55" s="46">
        <v>4</v>
      </c>
      <c r="M55" s="87">
        <v>0</v>
      </c>
      <c r="N55" s="87">
        <v>0</v>
      </c>
      <c r="O55" s="156">
        <v>1</v>
      </c>
    </row>
    <row r="56" spans="1:15" ht="15" customHeight="1">
      <c r="A56" s="29" t="s">
        <v>457</v>
      </c>
      <c r="B56" s="46">
        <v>226</v>
      </c>
      <c r="C56" s="46">
        <v>50</v>
      </c>
      <c r="D56" s="46">
        <v>0</v>
      </c>
      <c r="E56" s="46">
        <v>1</v>
      </c>
      <c r="F56" s="46">
        <v>49</v>
      </c>
      <c r="G56" s="46">
        <v>16</v>
      </c>
      <c r="H56" s="46">
        <v>11</v>
      </c>
      <c r="I56" s="46">
        <v>2</v>
      </c>
      <c r="J56" s="46">
        <v>5</v>
      </c>
      <c r="K56" s="46">
        <v>1</v>
      </c>
      <c r="L56" s="46">
        <v>14</v>
      </c>
      <c r="M56" s="87">
        <v>0</v>
      </c>
      <c r="N56" s="87">
        <v>0</v>
      </c>
      <c r="O56" s="156">
        <v>0</v>
      </c>
    </row>
    <row r="57" spans="1:15" ht="15" customHeight="1">
      <c r="A57" s="29" t="s">
        <v>857</v>
      </c>
      <c r="B57" s="46">
        <v>276</v>
      </c>
      <c r="C57" s="46">
        <v>62</v>
      </c>
      <c r="D57" s="46">
        <v>3</v>
      </c>
      <c r="E57" s="46">
        <v>0</v>
      </c>
      <c r="F57" s="46">
        <v>59</v>
      </c>
      <c r="G57" s="46">
        <v>19</v>
      </c>
      <c r="H57" s="46">
        <v>16</v>
      </c>
      <c r="I57" s="46">
        <v>10</v>
      </c>
      <c r="J57" s="46">
        <v>3</v>
      </c>
      <c r="K57" s="46">
        <v>0</v>
      </c>
      <c r="L57" s="46">
        <v>7</v>
      </c>
      <c r="M57" s="87">
        <v>1</v>
      </c>
      <c r="N57" s="87">
        <v>3</v>
      </c>
      <c r="O57" s="156">
        <v>0</v>
      </c>
    </row>
    <row r="58" spans="1:15" ht="15" customHeight="1">
      <c r="A58" s="29" t="s">
        <v>858</v>
      </c>
      <c r="B58" s="46">
        <v>157</v>
      </c>
      <c r="C58" s="46">
        <v>28</v>
      </c>
      <c r="D58" s="46">
        <v>1</v>
      </c>
      <c r="E58" s="89">
        <v>1</v>
      </c>
      <c r="F58" s="46">
        <v>26</v>
      </c>
      <c r="G58" s="46">
        <v>5</v>
      </c>
      <c r="H58" s="46">
        <v>9</v>
      </c>
      <c r="I58" s="46">
        <v>4</v>
      </c>
      <c r="J58" s="46">
        <v>2</v>
      </c>
      <c r="K58" s="46">
        <v>2</v>
      </c>
      <c r="L58" s="46">
        <v>1</v>
      </c>
      <c r="M58" s="87">
        <v>0</v>
      </c>
      <c r="N58" s="87">
        <v>3</v>
      </c>
      <c r="O58" s="156">
        <v>0</v>
      </c>
    </row>
    <row r="59" spans="1:15" ht="15" customHeight="1">
      <c r="A59" s="29" t="s">
        <v>859</v>
      </c>
      <c r="B59" s="46">
        <v>59</v>
      </c>
      <c r="C59" s="46">
        <v>11</v>
      </c>
      <c r="D59" s="46">
        <v>0</v>
      </c>
      <c r="E59" s="46">
        <v>0</v>
      </c>
      <c r="F59" s="46">
        <v>11</v>
      </c>
      <c r="G59" s="46">
        <v>1</v>
      </c>
      <c r="H59" s="46">
        <v>7</v>
      </c>
      <c r="I59" s="46">
        <v>1</v>
      </c>
      <c r="J59" s="46">
        <v>0</v>
      </c>
      <c r="K59" s="46">
        <v>0</v>
      </c>
      <c r="L59" s="46">
        <v>1</v>
      </c>
      <c r="M59" s="87">
        <v>0</v>
      </c>
      <c r="N59" s="87">
        <v>1</v>
      </c>
      <c r="O59" s="156">
        <v>0</v>
      </c>
    </row>
    <row r="60" spans="1:15" ht="15" customHeight="1">
      <c r="A60" s="30" t="s">
        <v>929</v>
      </c>
      <c r="B60" s="61">
        <f>SUM(B54:B59)</f>
        <v>1498</v>
      </c>
      <c r="C60" s="61">
        <f aca="true" t="shared" si="20" ref="C60:J60">SUM(C54:C59)</f>
        <v>374</v>
      </c>
      <c r="D60" s="61">
        <f t="shared" si="20"/>
        <v>4</v>
      </c>
      <c r="E60" s="61">
        <f t="shared" si="20"/>
        <v>11</v>
      </c>
      <c r="F60" s="61">
        <f t="shared" si="20"/>
        <v>359</v>
      </c>
      <c r="G60" s="61">
        <f t="shared" si="20"/>
        <v>122</v>
      </c>
      <c r="H60" s="61">
        <f t="shared" si="20"/>
        <v>101</v>
      </c>
      <c r="I60" s="61">
        <f t="shared" si="20"/>
        <v>31</v>
      </c>
      <c r="J60" s="61">
        <f t="shared" si="20"/>
        <v>32</v>
      </c>
      <c r="K60" s="61">
        <f>SUM(K54:K59)</f>
        <v>7</v>
      </c>
      <c r="L60" s="61">
        <f>SUM(L54:L59)</f>
        <v>43</v>
      </c>
      <c r="M60" s="61">
        <f>SUM(M54:M59)</f>
        <v>4</v>
      </c>
      <c r="N60" s="61">
        <f>SUM(N54:N59)</f>
        <v>18</v>
      </c>
      <c r="O60" s="64">
        <f>SUM(O54:O59)</f>
        <v>1</v>
      </c>
    </row>
    <row r="61" spans="1:15" ht="15" customHeight="1" thickBot="1">
      <c r="A61" s="31" t="s">
        <v>930</v>
      </c>
      <c r="B61" s="56"/>
      <c r="C61" s="66">
        <f>C60/B60</f>
        <v>0.24966622162883845</v>
      </c>
      <c r="D61" s="56"/>
      <c r="E61" s="56"/>
      <c r="F61" s="56"/>
      <c r="G61" s="66">
        <f aca="true" t="shared" si="21" ref="G61:O61">G60/$F$60</f>
        <v>0.3398328690807799</v>
      </c>
      <c r="H61" s="66">
        <f t="shared" si="21"/>
        <v>0.28133704735376047</v>
      </c>
      <c r="I61" s="66">
        <f t="shared" si="21"/>
        <v>0.08635097493036212</v>
      </c>
      <c r="J61" s="66">
        <f t="shared" si="21"/>
        <v>0.08913649025069638</v>
      </c>
      <c r="K61" s="66">
        <f t="shared" si="21"/>
        <v>0.019498607242339833</v>
      </c>
      <c r="L61" s="66">
        <f t="shared" si="21"/>
        <v>0.11977715877437325</v>
      </c>
      <c r="M61" s="66">
        <f t="shared" si="21"/>
        <v>0.011142061281337047</v>
      </c>
      <c r="N61" s="66">
        <f t="shared" si="21"/>
        <v>0.05013927576601671</v>
      </c>
      <c r="O61" s="157">
        <f t="shared" si="21"/>
        <v>0.002785515320334262</v>
      </c>
    </row>
    <row r="62" spans="1:15" ht="15" customHeight="1">
      <c r="A62" s="261" t="s">
        <v>924</v>
      </c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3"/>
      <c r="N62" s="263"/>
      <c r="O62" s="264"/>
    </row>
    <row r="63" spans="1:15" ht="15" customHeight="1">
      <c r="A63" s="29" t="s">
        <v>860</v>
      </c>
      <c r="B63" s="265">
        <v>1442</v>
      </c>
      <c r="C63" s="46">
        <v>191</v>
      </c>
      <c r="D63" s="46">
        <v>3</v>
      </c>
      <c r="E63" s="46">
        <v>6</v>
      </c>
      <c r="F63" s="46">
        <v>182</v>
      </c>
      <c r="G63" s="46">
        <v>84</v>
      </c>
      <c r="H63" s="46">
        <v>48</v>
      </c>
      <c r="I63" s="46">
        <v>17</v>
      </c>
      <c r="J63" s="46">
        <v>16</v>
      </c>
      <c r="K63" s="46">
        <v>6</v>
      </c>
      <c r="L63" s="46">
        <v>0</v>
      </c>
      <c r="M63" s="87">
        <v>0</v>
      </c>
      <c r="N63" s="87">
        <v>11</v>
      </c>
      <c r="O63" s="156">
        <v>0</v>
      </c>
    </row>
    <row r="64" spans="1:15" ht="15" customHeight="1">
      <c r="A64" s="29" t="s">
        <v>861</v>
      </c>
      <c r="B64" s="267"/>
      <c r="C64" s="46">
        <v>140</v>
      </c>
      <c r="D64" s="46">
        <v>4</v>
      </c>
      <c r="E64" s="46">
        <v>2</v>
      </c>
      <c r="F64" s="46">
        <v>134</v>
      </c>
      <c r="G64" s="46">
        <v>64</v>
      </c>
      <c r="H64" s="46">
        <v>32</v>
      </c>
      <c r="I64" s="46">
        <v>4</v>
      </c>
      <c r="J64" s="46">
        <v>17</v>
      </c>
      <c r="K64" s="46">
        <v>6</v>
      </c>
      <c r="L64" s="46">
        <v>3</v>
      </c>
      <c r="M64" s="87">
        <v>0</v>
      </c>
      <c r="N64" s="87">
        <v>8</v>
      </c>
      <c r="O64" s="156">
        <v>0</v>
      </c>
    </row>
    <row r="65" spans="1:15" ht="15" customHeight="1">
      <c r="A65" s="29" t="s">
        <v>862</v>
      </c>
      <c r="B65" s="46">
        <v>622</v>
      </c>
      <c r="C65" s="46">
        <v>119</v>
      </c>
      <c r="D65" s="46">
        <v>0</v>
      </c>
      <c r="E65" s="46">
        <v>0</v>
      </c>
      <c r="F65" s="46">
        <v>119</v>
      </c>
      <c r="G65" s="46">
        <v>44</v>
      </c>
      <c r="H65" s="46">
        <v>38</v>
      </c>
      <c r="I65" s="46">
        <v>12</v>
      </c>
      <c r="J65" s="46">
        <v>9</v>
      </c>
      <c r="K65" s="46">
        <v>11</v>
      </c>
      <c r="L65" s="46">
        <v>1</v>
      </c>
      <c r="M65" s="87">
        <v>0</v>
      </c>
      <c r="N65" s="87">
        <v>3</v>
      </c>
      <c r="O65" s="156">
        <v>1</v>
      </c>
    </row>
    <row r="66" spans="1:15" ht="15" customHeight="1">
      <c r="A66" s="29" t="s">
        <v>863</v>
      </c>
      <c r="B66" s="46">
        <v>569</v>
      </c>
      <c r="C66" s="46">
        <v>94</v>
      </c>
      <c r="D66" s="46">
        <v>2</v>
      </c>
      <c r="E66" s="46">
        <v>2</v>
      </c>
      <c r="F66" s="46">
        <v>90</v>
      </c>
      <c r="G66" s="46">
        <v>34</v>
      </c>
      <c r="H66" s="46">
        <v>30</v>
      </c>
      <c r="I66" s="46">
        <v>3</v>
      </c>
      <c r="J66" s="46">
        <v>13</v>
      </c>
      <c r="K66" s="46">
        <v>3</v>
      </c>
      <c r="L66" s="46">
        <v>2</v>
      </c>
      <c r="M66" s="87">
        <v>0</v>
      </c>
      <c r="N66" s="87">
        <v>5</v>
      </c>
      <c r="O66" s="156">
        <v>0</v>
      </c>
    </row>
    <row r="67" spans="1:15" ht="15" customHeight="1">
      <c r="A67" s="29" t="s">
        <v>864</v>
      </c>
      <c r="B67" s="46">
        <v>701</v>
      </c>
      <c r="C67" s="46">
        <v>94</v>
      </c>
      <c r="D67" s="46">
        <v>0</v>
      </c>
      <c r="E67" s="46">
        <v>1</v>
      </c>
      <c r="F67" s="46">
        <v>93</v>
      </c>
      <c r="G67" s="46">
        <v>49</v>
      </c>
      <c r="H67" s="46">
        <v>20</v>
      </c>
      <c r="I67" s="46">
        <v>2</v>
      </c>
      <c r="J67" s="46">
        <v>8</v>
      </c>
      <c r="K67" s="46">
        <v>4</v>
      </c>
      <c r="L67" s="46">
        <v>3</v>
      </c>
      <c r="M67" s="87">
        <v>0</v>
      </c>
      <c r="N67" s="87">
        <v>7</v>
      </c>
      <c r="O67" s="156">
        <v>0</v>
      </c>
    </row>
    <row r="68" spans="1:15" ht="15" customHeight="1">
      <c r="A68" s="29" t="s">
        <v>865</v>
      </c>
      <c r="B68" s="46">
        <v>588</v>
      </c>
      <c r="C68" s="46">
        <v>65</v>
      </c>
      <c r="D68" s="46">
        <v>1</v>
      </c>
      <c r="E68" s="46">
        <v>1</v>
      </c>
      <c r="F68" s="46">
        <v>63</v>
      </c>
      <c r="G68" s="46">
        <v>21</v>
      </c>
      <c r="H68" s="46">
        <v>13</v>
      </c>
      <c r="I68" s="46">
        <v>4</v>
      </c>
      <c r="J68" s="46">
        <v>4</v>
      </c>
      <c r="K68" s="46">
        <v>15</v>
      </c>
      <c r="L68" s="46">
        <v>3</v>
      </c>
      <c r="M68" s="87">
        <v>0</v>
      </c>
      <c r="N68" s="87">
        <v>3</v>
      </c>
      <c r="O68" s="156">
        <v>0</v>
      </c>
    </row>
    <row r="69" spans="1:15" ht="15" customHeight="1">
      <c r="A69" s="29" t="s">
        <v>866</v>
      </c>
      <c r="B69" s="46">
        <v>42</v>
      </c>
      <c r="C69" s="46">
        <v>12</v>
      </c>
      <c r="D69" s="46">
        <v>0</v>
      </c>
      <c r="E69" s="46">
        <v>0</v>
      </c>
      <c r="F69" s="46">
        <v>12</v>
      </c>
      <c r="G69" s="46">
        <v>4</v>
      </c>
      <c r="H69" s="46">
        <v>2</v>
      </c>
      <c r="I69" s="46">
        <v>3</v>
      </c>
      <c r="J69" s="46">
        <v>2</v>
      </c>
      <c r="K69" s="46">
        <v>0</v>
      </c>
      <c r="L69" s="46">
        <v>1</v>
      </c>
      <c r="M69" s="87">
        <v>0</v>
      </c>
      <c r="N69" s="87">
        <v>0</v>
      </c>
      <c r="O69" s="156">
        <v>0</v>
      </c>
    </row>
    <row r="70" spans="1:15" ht="15" customHeight="1">
      <c r="A70" s="30" t="s">
        <v>929</v>
      </c>
      <c r="B70" s="61">
        <f>SUM(B63:B69)</f>
        <v>3964</v>
      </c>
      <c r="C70" s="61">
        <f aca="true" t="shared" si="22" ref="C70:J70">SUM(C63:C69)</f>
        <v>715</v>
      </c>
      <c r="D70" s="61">
        <f t="shared" si="22"/>
        <v>10</v>
      </c>
      <c r="E70" s="61">
        <f t="shared" si="22"/>
        <v>12</v>
      </c>
      <c r="F70" s="61">
        <f t="shared" si="22"/>
        <v>693</v>
      </c>
      <c r="G70" s="61">
        <f t="shared" si="22"/>
        <v>300</v>
      </c>
      <c r="H70" s="61">
        <f t="shared" si="22"/>
        <v>183</v>
      </c>
      <c r="I70" s="61">
        <f t="shared" si="22"/>
        <v>45</v>
      </c>
      <c r="J70" s="61">
        <f t="shared" si="22"/>
        <v>69</v>
      </c>
      <c r="K70" s="61">
        <f>SUM(K63:K69)</f>
        <v>45</v>
      </c>
      <c r="L70" s="61">
        <f>SUM(L63:L69)</f>
        <v>13</v>
      </c>
      <c r="M70" s="61">
        <f>SUM(M63:M69)</f>
        <v>0</v>
      </c>
      <c r="N70" s="61">
        <f>SUM(N63:N69)</f>
        <v>37</v>
      </c>
      <c r="O70" s="64">
        <f>SUM(O63:O69)</f>
        <v>1</v>
      </c>
    </row>
    <row r="71" spans="1:15" ht="15" customHeight="1" thickBot="1">
      <c r="A71" s="31" t="s">
        <v>930</v>
      </c>
      <c r="B71" s="56"/>
      <c r="C71" s="66">
        <f>C70/B70</f>
        <v>0.18037336024217962</v>
      </c>
      <c r="D71" s="56"/>
      <c r="E71" s="56"/>
      <c r="F71" s="56"/>
      <c r="G71" s="66">
        <f aca="true" t="shared" si="23" ref="G71:O71">G70/$F$70</f>
        <v>0.4329004329004329</v>
      </c>
      <c r="H71" s="66">
        <f t="shared" si="23"/>
        <v>0.26406926406926406</v>
      </c>
      <c r="I71" s="66">
        <f t="shared" si="23"/>
        <v>0.06493506493506493</v>
      </c>
      <c r="J71" s="66">
        <f t="shared" si="23"/>
        <v>0.09956709956709957</v>
      </c>
      <c r="K71" s="66">
        <f t="shared" si="23"/>
        <v>0.06493506493506493</v>
      </c>
      <c r="L71" s="66">
        <f t="shared" si="23"/>
        <v>0.01875901875901876</v>
      </c>
      <c r="M71" s="66">
        <f t="shared" si="23"/>
        <v>0</v>
      </c>
      <c r="N71" s="66">
        <f t="shared" si="23"/>
        <v>0.05339105339105339</v>
      </c>
      <c r="O71" s="157">
        <f t="shared" si="23"/>
        <v>0.001443001443001443</v>
      </c>
    </row>
    <row r="72" spans="1:15" ht="15" customHeight="1">
      <c r="A72" s="261" t="s">
        <v>925</v>
      </c>
      <c r="B72" s="262"/>
      <c r="C72" s="262"/>
      <c r="D72" s="262"/>
      <c r="E72" s="262"/>
      <c r="F72" s="262"/>
      <c r="G72" s="262"/>
      <c r="H72" s="262"/>
      <c r="I72" s="262"/>
      <c r="J72" s="262"/>
      <c r="K72" s="262"/>
      <c r="L72" s="262"/>
      <c r="M72" s="263"/>
      <c r="N72" s="263"/>
      <c r="O72" s="264"/>
    </row>
    <row r="73" spans="1:15" ht="15" customHeight="1">
      <c r="A73" s="29" t="s">
        <v>867</v>
      </c>
      <c r="B73" s="265">
        <v>5141</v>
      </c>
      <c r="C73" s="46">
        <v>81</v>
      </c>
      <c r="D73" s="46">
        <v>1</v>
      </c>
      <c r="E73" s="46">
        <v>1</v>
      </c>
      <c r="F73" s="46">
        <v>79</v>
      </c>
      <c r="G73" s="46">
        <v>21</v>
      </c>
      <c r="H73" s="46">
        <v>13</v>
      </c>
      <c r="I73" s="46">
        <v>9</v>
      </c>
      <c r="J73" s="46">
        <v>9</v>
      </c>
      <c r="K73" s="46">
        <v>8</v>
      </c>
      <c r="L73" s="46">
        <v>6</v>
      </c>
      <c r="M73" s="87">
        <v>2</v>
      </c>
      <c r="N73" s="87">
        <v>7</v>
      </c>
      <c r="O73" s="156">
        <v>4</v>
      </c>
    </row>
    <row r="74" spans="1:15" ht="15" customHeight="1">
      <c r="A74" s="29" t="s">
        <v>868</v>
      </c>
      <c r="B74" s="268"/>
      <c r="C74" s="46">
        <v>87</v>
      </c>
      <c r="D74" s="46">
        <v>0</v>
      </c>
      <c r="E74" s="46">
        <v>2</v>
      </c>
      <c r="F74" s="46">
        <v>85</v>
      </c>
      <c r="G74" s="46">
        <v>34</v>
      </c>
      <c r="H74" s="46">
        <v>15</v>
      </c>
      <c r="I74" s="46">
        <v>12</v>
      </c>
      <c r="J74" s="46">
        <v>7</v>
      </c>
      <c r="K74" s="46">
        <v>6</v>
      </c>
      <c r="L74" s="46">
        <v>5</v>
      </c>
      <c r="M74" s="87">
        <v>3</v>
      </c>
      <c r="N74" s="87">
        <v>3</v>
      </c>
      <c r="O74" s="156">
        <v>0</v>
      </c>
    </row>
    <row r="75" spans="1:15" ht="15" customHeight="1">
      <c r="A75" s="29" t="s">
        <v>869</v>
      </c>
      <c r="B75" s="268"/>
      <c r="C75" s="46">
        <v>87</v>
      </c>
      <c r="D75" s="46">
        <v>0</v>
      </c>
      <c r="E75" s="46">
        <v>2</v>
      </c>
      <c r="F75" s="46">
        <v>85</v>
      </c>
      <c r="G75" s="46">
        <v>19</v>
      </c>
      <c r="H75" s="46">
        <v>17</v>
      </c>
      <c r="I75" s="46">
        <v>9</v>
      </c>
      <c r="J75" s="46">
        <v>8</v>
      </c>
      <c r="K75" s="46">
        <v>13</v>
      </c>
      <c r="L75" s="46">
        <v>6</v>
      </c>
      <c r="M75" s="87">
        <v>5</v>
      </c>
      <c r="N75" s="87">
        <v>8</v>
      </c>
      <c r="O75" s="156">
        <v>0</v>
      </c>
    </row>
    <row r="76" spans="1:15" ht="15" customHeight="1">
      <c r="A76" s="29" t="s">
        <v>870</v>
      </c>
      <c r="B76" s="268"/>
      <c r="C76" s="46">
        <v>70</v>
      </c>
      <c r="D76" s="46">
        <v>0</v>
      </c>
      <c r="E76" s="46">
        <v>2</v>
      </c>
      <c r="F76" s="46">
        <v>68</v>
      </c>
      <c r="G76" s="46">
        <v>18</v>
      </c>
      <c r="H76" s="46">
        <v>14</v>
      </c>
      <c r="I76" s="46">
        <v>4</v>
      </c>
      <c r="J76" s="46">
        <v>6</v>
      </c>
      <c r="K76" s="46">
        <v>6</v>
      </c>
      <c r="L76" s="46">
        <v>5</v>
      </c>
      <c r="M76" s="87">
        <v>7</v>
      </c>
      <c r="N76" s="87">
        <v>6</v>
      </c>
      <c r="O76" s="156">
        <v>2</v>
      </c>
    </row>
    <row r="77" spans="1:15" ht="15" customHeight="1">
      <c r="A77" s="29" t="s">
        <v>871</v>
      </c>
      <c r="B77" s="268"/>
      <c r="C77" s="46">
        <v>78</v>
      </c>
      <c r="D77" s="46">
        <v>2</v>
      </c>
      <c r="E77" s="46">
        <v>0</v>
      </c>
      <c r="F77" s="46">
        <v>76</v>
      </c>
      <c r="G77" s="46">
        <v>18</v>
      </c>
      <c r="H77" s="46">
        <v>15</v>
      </c>
      <c r="I77" s="46">
        <v>7</v>
      </c>
      <c r="J77" s="46">
        <v>7</v>
      </c>
      <c r="K77" s="46">
        <v>2</v>
      </c>
      <c r="L77" s="46">
        <v>13</v>
      </c>
      <c r="M77" s="87">
        <v>7</v>
      </c>
      <c r="N77" s="87">
        <v>6</v>
      </c>
      <c r="O77" s="156">
        <v>1</v>
      </c>
    </row>
    <row r="78" spans="1:15" ht="15" customHeight="1">
      <c r="A78" s="29" t="s">
        <v>872</v>
      </c>
      <c r="B78" s="267"/>
      <c r="C78" s="46">
        <v>82</v>
      </c>
      <c r="D78" s="46">
        <v>1</v>
      </c>
      <c r="E78" s="46">
        <v>1</v>
      </c>
      <c r="F78" s="46">
        <v>80</v>
      </c>
      <c r="G78" s="46">
        <v>20</v>
      </c>
      <c r="H78" s="46">
        <v>14</v>
      </c>
      <c r="I78" s="46">
        <v>9</v>
      </c>
      <c r="J78" s="46">
        <v>4</v>
      </c>
      <c r="K78" s="46">
        <v>12</v>
      </c>
      <c r="L78" s="46">
        <v>10</v>
      </c>
      <c r="M78" s="87">
        <v>8</v>
      </c>
      <c r="N78" s="87">
        <v>2</v>
      </c>
      <c r="O78" s="156">
        <v>1</v>
      </c>
    </row>
    <row r="79" spans="1:15" ht="15" customHeight="1">
      <c r="A79" s="29" t="s">
        <v>982</v>
      </c>
      <c r="B79" s="265">
        <v>2132</v>
      </c>
      <c r="C79" s="46">
        <v>98</v>
      </c>
      <c r="D79" s="46">
        <v>1</v>
      </c>
      <c r="E79" s="46">
        <v>0</v>
      </c>
      <c r="F79" s="46">
        <v>97</v>
      </c>
      <c r="G79" s="46">
        <v>43</v>
      </c>
      <c r="H79" s="46">
        <v>30</v>
      </c>
      <c r="I79" s="46">
        <v>9</v>
      </c>
      <c r="J79" s="46">
        <v>9</v>
      </c>
      <c r="K79" s="46">
        <v>0</v>
      </c>
      <c r="L79" s="46">
        <v>4</v>
      </c>
      <c r="M79" s="154">
        <v>0</v>
      </c>
      <c r="N79" s="154">
        <v>2</v>
      </c>
      <c r="O79" s="156">
        <v>0</v>
      </c>
    </row>
    <row r="80" spans="1:15" ht="15" customHeight="1">
      <c r="A80" s="29" t="s">
        <v>983</v>
      </c>
      <c r="B80" s="267"/>
      <c r="C80" s="46">
        <v>79</v>
      </c>
      <c r="D80" s="46">
        <v>4</v>
      </c>
      <c r="E80" s="46">
        <v>1</v>
      </c>
      <c r="F80" s="46">
        <v>74</v>
      </c>
      <c r="G80" s="46">
        <v>29</v>
      </c>
      <c r="H80" s="46">
        <v>26</v>
      </c>
      <c r="I80" s="46">
        <v>8</v>
      </c>
      <c r="J80" s="46">
        <v>3</v>
      </c>
      <c r="K80" s="46">
        <v>3</v>
      </c>
      <c r="L80" s="46">
        <v>4</v>
      </c>
      <c r="M80" s="154">
        <v>1</v>
      </c>
      <c r="N80" s="154">
        <v>0</v>
      </c>
      <c r="O80" s="156">
        <v>0</v>
      </c>
    </row>
    <row r="81" spans="1:15" ht="15" customHeight="1">
      <c r="A81" s="29" t="s">
        <v>984</v>
      </c>
      <c r="B81" s="46">
        <v>599</v>
      </c>
      <c r="C81" s="46">
        <v>85</v>
      </c>
      <c r="D81" s="46">
        <v>0</v>
      </c>
      <c r="E81" s="46">
        <v>0</v>
      </c>
      <c r="F81" s="46">
        <v>85</v>
      </c>
      <c r="G81" s="46">
        <v>15</v>
      </c>
      <c r="H81" s="46">
        <v>18</v>
      </c>
      <c r="I81" s="46">
        <v>15</v>
      </c>
      <c r="J81" s="46">
        <v>23</v>
      </c>
      <c r="K81" s="46">
        <v>5</v>
      </c>
      <c r="L81" s="46">
        <v>1</v>
      </c>
      <c r="M81" s="87">
        <v>7</v>
      </c>
      <c r="N81" s="87">
        <v>1</v>
      </c>
      <c r="O81" s="156">
        <v>0</v>
      </c>
    </row>
    <row r="82" spans="1:15" ht="15" customHeight="1">
      <c r="A82" s="29" t="s">
        <v>985</v>
      </c>
      <c r="B82" s="46">
        <v>1468</v>
      </c>
      <c r="C82" s="46">
        <v>107</v>
      </c>
      <c r="D82" s="46">
        <v>2</v>
      </c>
      <c r="E82" s="46">
        <v>3</v>
      </c>
      <c r="F82" s="46">
        <v>102</v>
      </c>
      <c r="G82" s="46">
        <v>48</v>
      </c>
      <c r="H82" s="46">
        <v>15</v>
      </c>
      <c r="I82" s="46">
        <v>13</v>
      </c>
      <c r="J82" s="46">
        <v>11</v>
      </c>
      <c r="K82" s="46">
        <v>1</v>
      </c>
      <c r="L82" s="46">
        <v>10</v>
      </c>
      <c r="M82" s="87">
        <v>0</v>
      </c>
      <c r="N82" s="87">
        <v>4</v>
      </c>
      <c r="O82" s="156">
        <v>0</v>
      </c>
    </row>
    <row r="83" spans="1:15" ht="15" customHeight="1">
      <c r="A83" s="29" t="s">
        <v>1004</v>
      </c>
      <c r="B83" s="46">
        <v>300</v>
      </c>
      <c r="C83" s="46">
        <v>21</v>
      </c>
      <c r="D83" s="46">
        <v>1</v>
      </c>
      <c r="E83" s="46">
        <v>0</v>
      </c>
      <c r="F83" s="46">
        <v>20</v>
      </c>
      <c r="G83" s="46">
        <v>3</v>
      </c>
      <c r="H83" s="46">
        <v>2</v>
      </c>
      <c r="I83" s="46">
        <v>1</v>
      </c>
      <c r="J83" s="46">
        <v>2</v>
      </c>
      <c r="K83" s="46">
        <v>0</v>
      </c>
      <c r="L83" s="46">
        <v>7</v>
      </c>
      <c r="M83" s="87">
        <v>0</v>
      </c>
      <c r="N83" s="87">
        <v>5</v>
      </c>
      <c r="O83" s="156">
        <v>0</v>
      </c>
    </row>
    <row r="84" spans="1:15" ht="15" customHeight="1">
      <c r="A84" s="29" t="s">
        <v>1005</v>
      </c>
      <c r="B84" s="46">
        <v>92</v>
      </c>
      <c r="C84" s="46">
        <v>13</v>
      </c>
      <c r="D84" s="46">
        <v>0</v>
      </c>
      <c r="E84" s="46">
        <v>0</v>
      </c>
      <c r="F84" s="46">
        <v>13</v>
      </c>
      <c r="G84" s="46">
        <v>7</v>
      </c>
      <c r="H84" s="46">
        <v>2</v>
      </c>
      <c r="I84" s="46">
        <v>1</v>
      </c>
      <c r="J84" s="46">
        <v>1</v>
      </c>
      <c r="K84" s="46">
        <v>0</v>
      </c>
      <c r="L84" s="46">
        <v>0</v>
      </c>
      <c r="M84" s="87">
        <v>1</v>
      </c>
      <c r="N84" s="87">
        <v>1</v>
      </c>
      <c r="O84" s="156">
        <v>0</v>
      </c>
    </row>
    <row r="85" spans="1:15" ht="15" customHeight="1">
      <c r="A85" s="29" t="s">
        <v>1006</v>
      </c>
      <c r="B85" s="46">
        <v>436</v>
      </c>
      <c r="C85" s="46">
        <v>74</v>
      </c>
      <c r="D85" s="46">
        <v>1</v>
      </c>
      <c r="E85" s="46">
        <v>1</v>
      </c>
      <c r="F85" s="46">
        <v>72</v>
      </c>
      <c r="G85" s="46">
        <v>31</v>
      </c>
      <c r="H85" s="46">
        <v>15</v>
      </c>
      <c r="I85" s="46">
        <v>3</v>
      </c>
      <c r="J85" s="46">
        <v>10</v>
      </c>
      <c r="K85" s="46">
        <v>2</v>
      </c>
      <c r="L85" s="46">
        <v>1</v>
      </c>
      <c r="M85" s="87">
        <v>0</v>
      </c>
      <c r="N85" s="87">
        <v>10</v>
      </c>
      <c r="O85" s="156">
        <v>0</v>
      </c>
    </row>
    <row r="86" spans="1:15" ht="15" customHeight="1">
      <c r="A86" s="30" t="s">
        <v>929</v>
      </c>
      <c r="B86" s="61">
        <f>SUM(B73:B85)</f>
        <v>10168</v>
      </c>
      <c r="C86" s="61">
        <f aca="true" t="shared" si="24" ref="C86:J86">SUM(C73:C85)</f>
        <v>962</v>
      </c>
      <c r="D86" s="61">
        <f t="shared" si="24"/>
        <v>13</v>
      </c>
      <c r="E86" s="61">
        <f t="shared" si="24"/>
        <v>13</v>
      </c>
      <c r="F86" s="61">
        <f t="shared" si="24"/>
        <v>936</v>
      </c>
      <c r="G86" s="61">
        <f t="shared" si="24"/>
        <v>306</v>
      </c>
      <c r="H86" s="61">
        <f t="shared" si="24"/>
        <v>196</v>
      </c>
      <c r="I86" s="61">
        <f t="shared" si="24"/>
        <v>100</v>
      </c>
      <c r="J86" s="61">
        <f t="shared" si="24"/>
        <v>100</v>
      </c>
      <c r="K86" s="61">
        <f>SUM(K73:K85)</f>
        <v>58</v>
      </c>
      <c r="L86" s="61">
        <f>SUM(L73:L85)</f>
        <v>72</v>
      </c>
      <c r="M86" s="61">
        <f>SUM(M73:M85)</f>
        <v>41</v>
      </c>
      <c r="N86" s="61">
        <f>SUM(N73:N85)</f>
        <v>55</v>
      </c>
      <c r="O86" s="64">
        <f>SUM(O73:O85)</f>
        <v>8</v>
      </c>
    </row>
    <row r="87" spans="1:15" ht="15" customHeight="1" thickBot="1">
      <c r="A87" s="31" t="s">
        <v>930</v>
      </c>
      <c r="B87" s="56"/>
      <c r="C87" s="66">
        <f>C86/B86</f>
        <v>0.09461054287962234</v>
      </c>
      <c r="D87" s="56"/>
      <c r="E87" s="56"/>
      <c r="F87" s="56"/>
      <c r="G87" s="66">
        <f aca="true" t="shared" si="25" ref="G87:O87">G86/$F$86</f>
        <v>0.3269230769230769</v>
      </c>
      <c r="H87" s="66">
        <f t="shared" si="25"/>
        <v>0.2094017094017094</v>
      </c>
      <c r="I87" s="66">
        <f t="shared" si="25"/>
        <v>0.10683760683760683</v>
      </c>
      <c r="J87" s="66">
        <f t="shared" si="25"/>
        <v>0.10683760683760683</v>
      </c>
      <c r="K87" s="66">
        <f t="shared" si="25"/>
        <v>0.06196581196581197</v>
      </c>
      <c r="L87" s="66">
        <f t="shared" si="25"/>
        <v>0.07692307692307693</v>
      </c>
      <c r="M87" s="66">
        <f t="shared" si="25"/>
        <v>0.0438034188034188</v>
      </c>
      <c r="N87" s="66">
        <f t="shared" si="25"/>
        <v>0.05876068376068376</v>
      </c>
      <c r="O87" s="157">
        <f t="shared" si="25"/>
        <v>0.008547008547008548</v>
      </c>
    </row>
    <row r="88" spans="1:15" ht="15" customHeight="1">
      <c r="A88" s="261" t="s">
        <v>926</v>
      </c>
      <c r="B88" s="262"/>
      <c r="C88" s="262"/>
      <c r="D88" s="262"/>
      <c r="E88" s="262"/>
      <c r="F88" s="262"/>
      <c r="G88" s="262"/>
      <c r="H88" s="262"/>
      <c r="I88" s="262"/>
      <c r="J88" s="262"/>
      <c r="K88" s="262"/>
      <c r="L88" s="262"/>
      <c r="M88" s="263"/>
      <c r="N88" s="263"/>
      <c r="O88" s="264"/>
    </row>
    <row r="89" spans="1:15" ht="15" customHeight="1">
      <c r="A89" s="29" t="s">
        <v>873</v>
      </c>
      <c r="B89" s="46">
        <v>771</v>
      </c>
      <c r="C89" s="46">
        <v>128</v>
      </c>
      <c r="D89" s="46">
        <v>3</v>
      </c>
      <c r="E89" s="46">
        <v>1</v>
      </c>
      <c r="F89" s="46">
        <v>124</v>
      </c>
      <c r="G89" s="46">
        <v>45</v>
      </c>
      <c r="H89" s="46">
        <v>44</v>
      </c>
      <c r="I89" s="46">
        <v>10</v>
      </c>
      <c r="J89" s="46">
        <v>11</v>
      </c>
      <c r="K89" s="46">
        <v>5</v>
      </c>
      <c r="L89" s="46">
        <v>5</v>
      </c>
      <c r="M89" s="87">
        <v>0</v>
      </c>
      <c r="N89" s="87">
        <v>4</v>
      </c>
      <c r="O89" s="156">
        <v>0</v>
      </c>
    </row>
    <row r="90" spans="1:15" ht="15" customHeight="1">
      <c r="A90" s="29" t="s">
        <v>874</v>
      </c>
      <c r="B90" s="46">
        <v>339</v>
      </c>
      <c r="C90" s="46">
        <v>68</v>
      </c>
      <c r="D90" s="46">
        <v>2</v>
      </c>
      <c r="E90" s="46">
        <v>0</v>
      </c>
      <c r="F90" s="46">
        <v>66</v>
      </c>
      <c r="G90" s="46">
        <v>9</v>
      </c>
      <c r="H90" s="46">
        <v>32</v>
      </c>
      <c r="I90" s="46">
        <v>2</v>
      </c>
      <c r="J90" s="46">
        <v>7</v>
      </c>
      <c r="K90" s="46">
        <v>2</v>
      </c>
      <c r="L90" s="46">
        <v>3</v>
      </c>
      <c r="M90" s="87">
        <v>0</v>
      </c>
      <c r="N90" s="87">
        <v>11</v>
      </c>
      <c r="O90" s="156">
        <v>0</v>
      </c>
    </row>
    <row r="91" spans="1:15" ht="15" customHeight="1">
      <c r="A91" s="29" t="s">
        <v>875</v>
      </c>
      <c r="B91" s="265">
        <v>434</v>
      </c>
      <c r="C91" s="89">
        <v>76</v>
      </c>
      <c r="D91" s="89">
        <v>2</v>
      </c>
      <c r="E91" s="89">
        <v>2</v>
      </c>
      <c r="F91" s="89">
        <v>72</v>
      </c>
      <c r="G91" s="89">
        <v>36</v>
      </c>
      <c r="H91" s="89">
        <v>6</v>
      </c>
      <c r="I91" s="89">
        <v>6</v>
      </c>
      <c r="J91" s="89">
        <v>3</v>
      </c>
      <c r="K91" s="89">
        <v>3</v>
      </c>
      <c r="L91" s="89">
        <v>9</v>
      </c>
      <c r="M91" s="154">
        <v>3</v>
      </c>
      <c r="N91" s="154">
        <v>6</v>
      </c>
      <c r="O91" s="132">
        <v>0</v>
      </c>
    </row>
    <row r="92" spans="1:15" ht="15" customHeight="1">
      <c r="A92" s="29" t="s">
        <v>876</v>
      </c>
      <c r="B92" s="267"/>
      <c r="C92" s="46">
        <v>15</v>
      </c>
      <c r="D92" s="46">
        <v>0</v>
      </c>
      <c r="E92" s="46">
        <v>0</v>
      </c>
      <c r="F92" s="46">
        <v>15</v>
      </c>
      <c r="G92" s="46">
        <v>7</v>
      </c>
      <c r="H92" s="46">
        <v>4</v>
      </c>
      <c r="I92" s="46">
        <v>0</v>
      </c>
      <c r="J92" s="46">
        <v>0</v>
      </c>
      <c r="K92" s="46">
        <v>1</v>
      </c>
      <c r="L92" s="46">
        <v>1</v>
      </c>
      <c r="M92" s="87">
        <v>0</v>
      </c>
      <c r="N92" s="87">
        <v>2</v>
      </c>
      <c r="O92" s="156">
        <v>0</v>
      </c>
    </row>
    <row r="93" spans="1:15" ht="15" customHeight="1">
      <c r="A93" s="29" t="s">
        <v>877</v>
      </c>
      <c r="B93" s="46">
        <v>217</v>
      </c>
      <c r="C93" s="46">
        <v>56</v>
      </c>
      <c r="D93" s="46">
        <v>1</v>
      </c>
      <c r="E93" s="46">
        <v>0</v>
      </c>
      <c r="F93" s="46">
        <v>55</v>
      </c>
      <c r="G93" s="46">
        <v>14</v>
      </c>
      <c r="H93" s="46">
        <v>11</v>
      </c>
      <c r="I93" s="46">
        <v>9</v>
      </c>
      <c r="J93" s="46">
        <v>4</v>
      </c>
      <c r="K93" s="46">
        <v>12</v>
      </c>
      <c r="L93" s="46">
        <v>4</v>
      </c>
      <c r="M93" s="87">
        <v>1</v>
      </c>
      <c r="N93" s="87">
        <v>0</v>
      </c>
      <c r="O93" s="156">
        <v>0</v>
      </c>
    </row>
    <row r="94" spans="1:15" ht="15" customHeight="1">
      <c r="A94" s="29" t="s">
        <v>878</v>
      </c>
      <c r="B94" s="46">
        <v>276</v>
      </c>
      <c r="C94" s="46">
        <v>41</v>
      </c>
      <c r="D94" s="46">
        <v>0</v>
      </c>
      <c r="E94" s="46">
        <v>2</v>
      </c>
      <c r="F94" s="46">
        <v>39</v>
      </c>
      <c r="G94" s="46">
        <v>13</v>
      </c>
      <c r="H94" s="46">
        <v>13</v>
      </c>
      <c r="I94" s="46">
        <v>4</v>
      </c>
      <c r="J94" s="46">
        <v>2</v>
      </c>
      <c r="K94" s="46">
        <v>3</v>
      </c>
      <c r="L94" s="46">
        <v>1</v>
      </c>
      <c r="M94" s="87">
        <v>0</v>
      </c>
      <c r="N94" s="87">
        <v>3</v>
      </c>
      <c r="O94" s="156">
        <v>0</v>
      </c>
    </row>
    <row r="95" spans="1:15" ht="15" customHeight="1">
      <c r="A95" s="29" t="s">
        <v>879</v>
      </c>
      <c r="B95" s="46">
        <v>255</v>
      </c>
      <c r="C95" s="46">
        <v>28</v>
      </c>
      <c r="D95" s="46">
        <v>0</v>
      </c>
      <c r="E95" s="46">
        <v>5</v>
      </c>
      <c r="F95" s="46">
        <v>23</v>
      </c>
      <c r="G95" s="46">
        <v>5</v>
      </c>
      <c r="H95" s="46">
        <v>6</v>
      </c>
      <c r="I95" s="46">
        <v>2</v>
      </c>
      <c r="J95" s="46">
        <v>4</v>
      </c>
      <c r="K95" s="46">
        <v>2</v>
      </c>
      <c r="L95" s="46">
        <v>2</v>
      </c>
      <c r="M95" s="87">
        <v>0</v>
      </c>
      <c r="N95" s="87">
        <v>2</v>
      </c>
      <c r="O95" s="156">
        <v>0</v>
      </c>
    </row>
    <row r="96" spans="1:15" ht="15" customHeight="1">
      <c r="A96" s="29" t="s">
        <v>880</v>
      </c>
      <c r="B96" s="46">
        <v>365</v>
      </c>
      <c r="C96" s="46">
        <v>62</v>
      </c>
      <c r="D96" s="46">
        <v>0</v>
      </c>
      <c r="E96" s="46">
        <v>2</v>
      </c>
      <c r="F96" s="46">
        <v>60</v>
      </c>
      <c r="G96" s="46">
        <v>18</v>
      </c>
      <c r="H96" s="46">
        <v>9</v>
      </c>
      <c r="I96" s="46">
        <v>15</v>
      </c>
      <c r="J96" s="46">
        <v>4</v>
      </c>
      <c r="K96" s="46">
        <v>4</v>
      </c>
      <c r="L96" s="46">
        <v>7</v>
      </c>
      <c r="M96" s="87">
        <v>0</v>
      </c>
      <c r="N96" s="87">
        <v>3</v>
      </c>
      <c r="O96" s="156">
        <v>0</v>
      </c>
    </row>
    <row r="97" spans="1:15" ht="15" customHeight="1">
      <c r="A97" s="29" t="s">
        <v>881</v>
      </c>
      <c r="B97" s="46">
        <v>75</v>
      </c>
      <c r="C97" s="46">
        <v>21</v>
      </c>
      <c r="D97" s="46">
        <v>0</v>
      </c>
      <c r="E97" s="46">
        <v>0</v>
      </c>
      <c r="F97" s="46">
        <v>21</v>
      </c>
      <c r="G97" s="46">
        <v>4</v>
      </c>
      <c r="H97" s="46">
        <v>8</v>
      </c>
      <c r="I97" s="46">
        <v>1</v>
      </c>
      <c r="J97" s="46">
        <v>1</v>
      </c>
      <c r="K97" s="46">
        <v>2</v>
      </c>
      <c r="L97" s="46">
        <v>2</v>
      </c>
      <c r="M97" s="87">
        <v>0</v>
      </c>
      <c r="N97" s="87">
        <v>3</v>
      </c>
      <c r="O97" s="156">
        <v>0</v>
      </c>
    </row>
    <row r="98" spans="1:15" ht="15" customHeight="1">
      <c r="A98" s="29" t="s">
        <v>882</v>
      </c>
      <c r="B98" s="46">
        <v>77</v>
      </c>
      <c r="C98" s="46">
        <v>12</v>
      </c>
      <c r="D98" s="46">
        <v>1</v>
      </c>
      <c r="E98" s="46">
        <v>0</v>
      </c>
      <c r="F98" s="46">
        <v>11</v>
      </c>
      <c r="G98" s="46">
        <v>1</v>
      </c>
      <c r="H98" s="46">
        <v>6</v>
      </c>
      <c r="I98" s="46">
        <v>1</v>
      </c>
      <c r="J98" s="46">
        <v>1</v>
      </c>
      <c r="K98" s="46">
        <v>1</v>
      </c>
      <c r="L98" s="46">
        <v>0</v>
      </c>
      <c r="M98" s="87">
        <v>0</v>
      </c>
      <c r="N98" s="87">
        <v>1</v>
      </c>
      <c r="O98" s="156">
        <v>0</v>
      </c>
    </row>
    <row r="99" spans="1:15" ht="15" customHeight="1">
      <c r="A99" s="29" t="s">
        <v>883</v>
      </c>
      <c r="B99" s="46">
        <v>513</v>
      </c>
      <c r="C99" s="46">
        <v>101</v>
      </c>
      <c r="D99" s="46">
        <v>0</v>
      </c>
      <c r="E99" s="46">
        <v>1</v>
      </c>
      <c r="F99" s="46">
        <v>100</v>
      </c>
      <c r="G99" s="46">
        <v>34</v>
      </c>
      <c r="H99" s="46">
        <v>16</v>
      </c>
      <c r="I99" s="46">
        <v>8</v>
      </c>
      <c r="J99" s="46">
        <v>12</v>
      </c>
      <c r="K99" s="46">
        <v>5</v>
      </c>
      <c r="L99" s="46">
        <v>7</v>
      </c>
      <c r="M99" s="87">
        <v>3</v>
      </c>
      <c r="N99" s="87">
        <v>15</v>
      </c>
      <c r="O99" s="156">
        <v>0</v>
      </c>
    </row>
    <row r="100" spans="1:15" ht="15" customHeight="1">
      <c r="A100" s="30" t="s">
        <v>929</v>
      </c>
      <c r="B100" s="61">
        <f>SUM(B89:B99)</f>
        <v>3322</v>
      </c>
      <c r="C100" s="61">
        <f aca="true" t="shared" si="26" ref="C100:J100">SUM(C89:C99)</f>
        <v>608</v>
      </c>
      <c r="D100" s="61">
        <f t="shared" si="26"/>
        <v>9</v>
      </c>
      <c r="E100" s="61">
        <f t="shared" si="26"/>
        <v>13</v>
      </c>
      <c r="F100" s="61">
        <f t="shared" si="26"/>
        <v>586</v>
      </c>
      <c r="G100" s="61">
        <f t="shared" si="26"/>
        <v>186</v>
      </c>
      <c r="H100" s="61">
        <f t="shared" si="26"/>
        <v>155</v>
      </c>
      <c r="I100" s="61">
        <f t="shared" si="26"/>
        <v>58</v>
      </c>
      <c r="J100" s="61">
        <f t="shared" si="26"/>
        <v>49</v>
      </c>
      <c r="K100" s="61">
        <f>SUM(K89:K99)</f>
        <v>40</v>
      </c>
      <c r="L100" s="61">
        <f>SUM(L89:L99)</f>
        <v>41</v>
      </c>
      <c r="M100" s="61">
        <f>SUM(M89:M99)</f>
        <v>7</v>
      </c>
      <c r="N100" s="61">
        <f>SUM(N89:N99)</f>
        <v>50</v>
      </c>
      <c r="O100" s="64">
        <f>SUM(O89:O99)</f>
        <v>0</v>
      </c>
    </row>
    <row r="101" spans="1:15" ht="15" customHeight="1" thickBot="1">
      <c r="A101" s="31" t="s">
        <v>930</v>
      </c>
      <c r="B101" s="56"/>
      <c r="C101" s="66">
        <f>C100/B100</f>
        <v>0.18302227573750754</v>
      </c>
      <c r="D101" s="56"/>
      <c r="E101" s="56"/>
      <c r="F101" s="56"/>
      <c r="G101" s="66">
        <f aca="true" t="shared" si="27" ref="G101:O101">G100/$F$100</f>
        <v>0.3174061433447099</v>
      </c>
      <c r="H101" s="66">
        <f t="shared" si="27"/>
        <v>0.2645051194539249</v>
      </c>
      <c r="I101" s="66">
        <f t="shared" si="27"/>
        <v>0.09897610921501707</v>
      </c>
      <c r="J101" s="66">
        <f t="shared" si="27"/>
        <v>0.08361774744027303</v>
      </c>
      <c r="K101" s="66">
        <f t="shared" si="27"/>
        <v>0.06825938566552901</v>
      </c>
      <c r="L101" s="66">
        <f t="shared" si="27"/>
        <v>0.06996587030716724</v>
      </c>
      <c r="M101" s="66">
        <f t="shared" si="27"/>
        <v>0.011945392491467578</v>
      </c>
      <c r="N101" s="66">
        <f t="shared" si="27"/>
        <v>0.08532423208191127</v>
      </c>
      <c r="O101" s="157">
        <f t="shared" si="27"/>
        <v>0</v>
      </c>
    </row>
    <row r="102" spans="1:15" ht="15" customHeight="1">
      <c r="A102" s="261" t="s">
        <v>927</v>
      </c>
      <c r="B102" s="262"/>
      <c r="C102" s="262"/>
      <c r="D102" s="262"/>
      <c r="E102" s="262"/>
      <c r="F102" s="262"/>
      <c r="G102" s="262"/>
      <c r="H102" s="262"/>
      <c r="I102" s="262"/>
      <c r="J102" s="262"/>
      <c r="K102" s="262"/>
      <c r="L102" s="262"/>
      <c r="M102" s="263"/>
      <c r="N102" s="263"/>
      <c r="O102" s="264"/>
    </row>
    <row r="103" spans="1:15" ht="15" customHeight="1">
      <c r="A103" s="29" t="s">
        <v>884</v>
      </c>
      <c r="B103" s="46">
        <v>273</v>
      </c>
      <c r="C103" s="89">
        <v>89</v>
      </c>
      <c r="D103" s="89">
        <v>1</v>
      </c>
      <c r="E103" s="89">
        <v>4</v>
      </c>
      <c r="F103" s="89">
        <v>84</v>
      </c>
      <c r="G103" s="89">
        <v>24</v>
      </c>
      <c r="H103" s="89">
        <v>18</v>
      </c>
      <c r="I103" s="89">
        <v>5</v>
      </c>
      <c r="J103" s="89">
        <v>3</v>
      </c>
      <c r="K103" s="89">
        <v>2</v>
      </c>
      <c r="L103" s="89">
        <v>4</v>
      </c>
      <c r="M103" s="154">
        <v>0</v>
      </c>
      <c r="N103" s="154">
        <v>27</v>
      </c>
      <c r="O103" s="132">
        <v>1</v>
      </c>
    </row>
    <row r="104" spans="1:15" ht="15" customHeight="1">
      <c r="A104" s="29" t="s">
        <v>885</v>
      </c>
      <c r="B104" s="46">
        <v>161</v>
      </c>
      <c r="C104" s="46">
        <v>26</v>
      </c>
      <c r="D104" s="46">
        <v>0</v>
      </c>
      <c r="E104" s="46">
        <v>0</v>
      </c>
      <c r="F104" s="46">
        <v>26</v>
      </c>
      <c r="G104" s="46">
        <v>3</v>
      </c>
      <c r="H104" s="46">
        <v>3</v>
      </c>
      <c r="I104" s="46">
        <v>3</v>
      </c>
      <c r="J104" s="46">
        <v>12</v>
      </c>
      <c r="K104" s="46">
        <v>3</v>
      </c>
      <c r="L104" s="46">
        <v>1</v>
      </c>
      <c r="M104" s="87">
        <v>1</v>
      </c>
      <c r="N104" s="87">
        <v>0</v>
      </c>
      <c r="O104" s="156">
        <v>0</v>
      </c>
    </row>
    <row r="105" spans="1:15" ht="15" customHeight="1">
      <c r="A105" s="29" t="s">
        <v>908</v>
      </c>
      <c r="B105" s="46">
        <v>105</v>
      </c>
      <c r="C105" s="46">
        <v>25</v>
      </c>
      <c r="D105" s="46">
        <v>0</v>
      </c>
      <c r="E105" s="46">
        <v>0</v>
      </c>
      <c r="F105" s="46">
        <v>25</v>
      </c>
      <c r="G105" s="46">
        <v>8</v>
      </c>
      <c r="H105" s="46">
        <v>3</v>
      </c>
      <c r="I105" s="46">
        <v>4</v>
      </c>
      <c r="J105" s="46">
        <v>5</v>
      </c>
      <c r="K105" s="46">
        <v>1</v>
      </c>
      <c r="L105" s="46">
        <v>0</v>
      </c>
      <c r="M105" s="87">
        <v>0</v>
      </c>
      <c r="N105" s="87">
        <v>4</v>
      </c>
      <c r="O105" s="156">
        <v>0</v>
      </c>
    </row>
    <row r="106" spans="1:15" ht="15" customHeight="1">
      <c r="A106" s="29" t="s">
        <v>909</v>
      </c>
      <c r="B106" s="46">
        <v>83</v>
      </c>
      <c r="C106" s="46">
        <v>22</v>
      </c>
      <c r="D106" s="46">
        <v>1</v>
      </c>
      <c r="E106" s="46">
        <v>5</v>
      </c>
      <c r="F106" s="46">
        <v>16</v>
      </c>
      <c r="G106" s="46">
        <v>6</v>
      </c>
      <c r="H106" s="46">
        <v>4</v>
      </c>
      <c r="I106" s="46">
        <v>1</v>
      </c>
      <c r="J106" s="46">
        <v>0</v>
      </c>
      <c r="K106" s="46">
        <v>1</v>
      </c>
      <c r="L106" s="46">
        <v>2</v>
      </c>
      <c r="M106" s="87">
        <v>0</v>
      </c>
      <c r="N106" s="87">
        <v>2</v>
      </c>
      <c r="O106" s="156">
        <v>0</v>
      </c>
    </row>
    <row r="107" spans="1:15" ht="15" customHeight="1">
      <c r="A107" s="29" t="s">
        <v>910</v>
      </c>
      <c r="B107" s="46">
        <v>211</v>
      </c>
      <c r="C107" s="46">
        <v>64</v>
      </c>
      <c r="D107" s="46">
        <v>3</v>
      </c>
      <c r="E107" s="46">
        <v>1</v>
      </c>
      <c r="F107" s="46">
        <v>60</v>
      </c>
      <c r="G107" s="46">
        <v>8</v>
      </c>
      <c r="H107" s="46">
        <v>24</v>
      </c>
      <c r="I107" s="46">
        <v>2</v>
      </c>
      <c r="J107" s="46">
        <v>9</v>
      </c>
      <c r="K107" s="46">
        <v>6</v>
      </c>
      <c r="L107" s="46">
        <v>2</v>
      </c>
      <c r="M107" s="87">
        <v>0</v>
      </c>
      <c r="N107" s="87">
        <v>8</v>
      </c>
      <c r="O107" s="156">
        <v>1</v>
      </c>
    </row>
    <row r="108" spans="1:15" ht="15" customHeight="1">
      <c r="A108" s="30" t="s">
        <v>929</v>
      </c>
      <c r="B108" s="61">
        <f>SUM(B103:B107)</f>
        <v>833</v>
      </c>
      <c r="C108" s="61">
        <f aca="true" t="shared" si="28" ref="C108:J108">SUM(C103:C107)</f>
        <v>226</v>
      </c>
      <c r="D108" s="61">
        <f t="shared" si="28"/>
        <v>5</v>
      </c>
      <c r="E108" s="61">
        <f t="shared" si="28"/>
        <v>10</v>
      </c>
      <c r="F108" s="61">
        <f t="shared" si="28"/>
        <v>211</v>
      </c>
      <c r="G108" s="61">
        <f t="shared" si="28"/>
        <v>49</v>
      </c>
      <c r="H108" s="61">
        <f t="shared" si="28"/>
        <v>52</v>
      </c>
      <c r="I108" s="61">
        <f t="shared" si="28"/>
        <v>15</v>
      </c>
      <c r="J108" s="61">
        <f t="shared" si="28"/>
        <v>29</v>
      </c>
      <c r="K108" s="61">
        <f>SUM(K103:K107)</f>
        <v>13</v>
      </c>
      <c r="L108" s="61">
        <f>SUM(L103:L107)</f>
        <v>9</v>
      </c>
      <c r="M108" s="61">
        <f>SUM(M103:M107)</f>
        <v>1</v>
      </c>
      <c r="N108" s="61">
        <f>SUM(N103:N107)</f>
        <v>41</v>
      </c>
      <c r="O108" s="64">
        <f>SUM(O103:O107)</f>
        <v>2</v>
      </c>
    </row>
    <row r="109" spans="1:15" ht="15" customHeight="1" thickBot="1">
      <c r="A109" s="31" t="s">
        <v>930</v>
      </c>
      <c r="B109" s="56"/>
      <c r="C109" s="66">
        <f>C108/B108</f>
        <v>0.27130852340936373</v>
      </c>
      <c r="D109" s="56"/>
      <c r="E109" s="56"/>
      <c r="F109" s="56"/>
      <c r="G109" s="66">
        <f aca="true" t="shared" si="29" ref="G109:O109">G108/$F$108</f>
        <v>0.23222748815165878</v>
      </c>
      <c r="H109" s="66">
        <f t="shared" si="29"/>
        <v>0.24644549763033174</v>
      </c>
      <c r="I109" s="66">
        <f t="shared" si="29"/>
        <v>0.07109004739336493</v>
      </c>
      <c r="J109" s="66">
        <f t="shared" si="29"/>
        <v>0.13744075829383887</v>
      </c>
      <c r="K109" s="66">
        <f t="shared" si="29"/>
        <v>0.061611374407582936</v>
      </c>
      <c r="L109" s="66">
        <f t="shared" si="29"/>
        <v>0.04265402843601896</v>
      </c>
      <c r="M109" s="66">
        <f t="shared" si="29"/>
        <v>0.004739336492890996</v>
      </c>
      <c r="N109" s="66">
        <f t="shared" si="29"/>
        <v>0.1943127962085308</v>
      </c>
      <c r="O109" s="157">
        <f t="shared" si="29"/>
        <v>0.009478672985781991</v>
      </c>
    </row>
    <row r="110" spans="1:15" ht="15" customHeight="1">
      <c r="A110" s="261" t="s">
        <v>928</v>
      </c>
      <c r="B110" s="262"/>
      <c r="C110" s="262"/>
      <c r="D110" s="262"/>
      <c r="E110" s="262"/>
      <c r="F110" s="262"/>
      <c r="G110" s="262"/>
      <c r="H110" s="262"/>
      <c r="I110" s="262"/>
      <c r="J110" s="262"/>
      <c r="K110" s="262"/>
      <c r="L110" s="262"/>
      <c r="M110" s="263"/>
      <c r="N110" s="263"/>
      <c r="O110" s="264"/>
    </row>
    <row r="111" spans="1:15" ht="15" customHeight="1">
      <c r="A111" s="29" t="s">
        <v>911</v>
      </c>
      <c r="B111" s="46">
        <v>459</v>
      </c>
      <c r="C111" s="46">
        <v>91</v>
      </c>
      <c r="D111" s="46">
        <v>1</v>
      </c>
      <c r="E111" s="46">
        <v>7</v>
      </c>
      <c r="F111" s="46">
        <v>83</v>
      </c>
      <c r="G111" s="46">
        <v>18</v>
      </c>
      <c r="H111" s="46">
        <v>17</v>
      </c>
      <c r="I111" s="46">
        <v>18</v>
      </c>
      <c r="J111" s="46">
        <v>6</v>
      </c>
      <c r="K111" s="46">
        <v>3</v>
      </c>
      <c r="L111" s="46">
        <v>8</v>
      </c>
      <c r="M111" s="87">
        <v>1</v>
      </c>
      <c r="N111" s="87">
        <v>12</v>
      </c>
      <c r="O111" s="156">
        <v>0</v>
      </c>
    </row>
    <row r="112" spans="1:15" ht="15" customHeight="1">
      <c r="A112" s="29" t="s">
        <v>912</v>
      </c>
      <c r="B112" s="46">
        <v>867</v>
      </c>
      <c r="C112" s="46">
        <v>149</v>
      </c>
      <c r="D112" s="46">
        <v>2</v>
      </c>
      <c r="E112" s="46">
        <v>11</v>
      </c>
      <c r="F112" s="46">
        <v>136</v>
      </c>
      <c r="G112" s="46">
        <v>7</v>
      </c>
      <c r="H112" s="46">
        <v>44</v>
      </c>
      <c r="I112" s="46">
        <v>46</v>
      </c>
      <c r="J112" s="46">
        <v>5</v>
      </c>
      <c r="K112" s="46">
        <v>2</v>
      </c>
      <c r="L112" s="46">
        <v>16</v>
      </c>
      <c r="M112" s="87">
        <v>5</v>
      </c>
      <c r="N112" s="87">
        <v>11</v>
      </c>
      <c r="O112" s="156">
        <v>0</v>
      </c>
    </row>
    <row r="113" spans="1:15" ht="15" customHeight="1">
      <c r="A113" s="29" t="s">
        <v>913</v>
      </c>
      <c r="B113" s="46">
        <v>202</v>
      </c>
      <c r="C113" s="46">
        <v>62</v>
      </c>
      <c r="D113" s="46">
        <v>0</v>
      </c>
      <c r="E113" s="46">
        <v>1</v>
      </c>
      <c r="F113" s="46">
        <v>61</v>
      </c>
      <c r="G113" s="46">
        <v>5</v>
      </c>
      <c r="H113" s="46">
        <v>37</v>
      </c>
      <c r="I113" s="46">
        <v>7</v>
      </c>
      <c r="J113" s="46">
        <v>6</v>
      </c>
      <c r="K113" s="46">
        <v>1</v>
      </c>
      <c r="L113" s="46">
        <v>3</v>
      </c>
      <c r="M113" s="87">
        <v>1</v>
      </c>
      <c r="N113" s="87">
        <v>1</v>
      </c>
      <c r="O113" s="156">
        <v>0</v>
      </c>
    </row>
    <row r="114" spans="1:15" ht="15" customHeight="1">
      <c r="A114" s="29" t="s">
        <v>914</v>
      </c>
      <c r="B114" s="46">
        <v>239</v>
      </c>
      <c r="C114" s="46">
        <v>34</v>
      </c>
      <c r="D114" s="46">
        <v>0</v>
      </c>
      <c r="E114" s="46">
        <v>2</v>
      </c>
      <c r="F114" s="46">
        <v>32</v>
      </c>
      <c r="G114" s="46">
        <v>3</v>
      </c>
      <c r="H114" s="46">
        <v>18</v>
      </c>
      <c r="I114" s="46">
        <v>4</v>
      </c>
      <c r="J114" s="46">
        <v>1</v>
      </c>
      <c r="K114" s="46">
        <v>1</v>
      </c>
      <c r="L114" s="46">
        <v>2</v>
      </c>
      <c r="M114" s="87">
        <v>0</v>
      </c>
      <c r="N114" s="87">
        <v>3</v>
      </c>
      <c r="O114" s="156">
        <v>0</v>
      </c>
    </row>
    <row r="115" spans="1:15" ht="15" customHeight="1">
      <c r="A115" s="30" t="s">
        <v>929</v>
      </c>
      <c r="B115" s="61">
        <f>SUM(B111:B114)</f>
        <v>1767</v>
      </c>
      <c r="C115" s="61">
        <f aca="true" t="shared" si="30" ref="C115:J115">SUM(C111:C114)</f>
        <v>336</v>
      </c>
      <c r="D115" s="61">
        <f t="shared" si="30"/>
        <v>3</v>
      </c>
      <c r="E115" s="61">
        <f t="shared" si="30"/>
        <v>21</v>
      </c>
      <c r="F115" s="61">
        <f t="shared" si="30"/>
        <v>312</v>
      </c>
      <c r="G115" s="61">
        <f t="shared" si="30"/>
        <v>33</v>
      </c>
      <c r="H115" s="61">
        <f t="shared" si="30"/>
        <v>116</v>
      </c>
      <c r="I115" s="61">
        <f t="shared" si="30"/>
        <v>75</v>
      </c>
      <c r="J115" s="61">
        <f t="shared" si="30"/>
        <v>18</v>
      </c>
      <c r="K115" s="61">
        <f>SUM(K111:K114)</f>
        <v>7</v>
      </c>
      <c r="L115" s="61">
        <f>SUM(L111:L114)</f>
        <v>29</v>
      </c>
      <c r="M115" s="61">
        <f>SUM(M111:M114)</f>
        <v>7</v>
      </c>
      <c r="N115" s="61">
        <f>SUM(N111:N114)</f>
        <v>27</v>
      </c>
      <c r="O115" s="64">
        <f>SUM(O111:O114)</f>
        <v>0</v>
      </c>
    </row>
    <row r="116" spans="1:15" ht="15" customHeight="1" thickBot="1">
      <c r="A116" s="31" t="s">
        <v>930</v>
      </c>
      <c r="B116" s="56"/>
      <c r="C116" s="66">
        <f>C115/B115</f>
        <v>0.19015280135823429</v>
      </c>
      <c r="D116" s="56"/>
      <c r="E116" s="56"/>
      <c r="F116" s="56"/>
      <c r="G116" s="66">
        <f aca="true" t="shared" si="31" ref="G116:O116">G115/$F$115</f>
        <v>0.10576923076923077</v>
      </c>
      <c r="H116" s="66">
        <f t="shared" si="31"/>
        <v>0.3717948717948718</v>
      </c>
      <c r="I116" s="66">
        <f t="shared" si="31"/>
        <v>0.2403846153846154</v>
      </c>
      <c r="J116" s="66">
        <f t="shared" si="31"/>
        <v>0.057692307692307696</v>
      </c>
      <c r="K116" s="66">
        <f t="shared" si="31"/>
        <v>0.022435897435897436</v>
      </c>
      <c r="L116" s="66">
        <f t="shared" si="31"/>
        <v>0.09294871794871795</v>
      </c>
      <c r="M116" s="66">
        <f t="shared" si="31"/>
        <v>0.022435897435897436</v>
      </c>
      <c r="N116" s="66">
        <f t="shared" si="31"/>
        <v>0.08653846153846154</v>
      </c>
      <c r="O116" s="157">
        <f t="shared" si="31"/>
        <v>0</v>
      </c>
    </row>
  </sheetData>
  <mergeCells count="20">
    <mergeCell ref="A110:O110"/>
    <mergeCell ref="A2:O2"/>
    <mergeCell ref="A53:O53"/>
    <mergeCell ref="A62:O62"/>
    <mergeCell ref="A72:O72"/>
    <mergeCell ref="A88:O88"/>
    <mergeCell ref="A23:O23"/>
    <mergeCell ref="A36:O36"/>
    <mergeCell ref="B17:B18"/>
    <mergeCell ref="A29:O29"/>
    <mergeCell ref="A16:O16"/>
    <mergeCell ref="A15:O15"/>
    <mergeCell ref="A102:O102"/>
    <mergeCell ref="B47:B48"/>
    <mergeCell ref="B63:B64"/>
    <mergeCell ref="B73:B78"/>
    <mergeCell ref="B79:B80"/>
    <mergeCell ref="B91:B92"/>
    <mergeCell ref="B37:B40"/>
    <mergeCell ref="B41:B42"/>
  </mergeCells>
  <printOptions horizontalCentered="1"/>
  <pageMargins left="0.3937007874015748" right="0.3937007874015748" top="1.06" bottom="0.72" header="0.5118110236220472" footer="0.5118110236220472"/>
  <pageSetup horizontalDpi="360" verticalDpi="360" orientation="landscape" paperSize="9" r:id="rId1"/>
  <headerFooter alignWithMargins="0">
    <oddHeader>&amp;L&amp;8ΕΛΛΗΝΙΚΗ ΔΗΜΟΚΡΑΤΙΑ&amp;10
&amp;9ΓΕΩΤΕΧΝΙΚΟ ΕΠΙΜΕΛΗΤΗΡΙΟ
ΕΛΛΑΔΑΣ&amp;CΑΠΟΤΕΛΕΣΜΑΤΑ
ΔΙΟΙΚΗΤΙΚΟΥ ΣΥΜΒΟΥΛΙΟΥ&amp;R&amp;9ΕΚΛΟΓΕΣ ΤΗΣ
10ης ΑΠΡΙΛΙΟΥ 2011</oddHeader>
    <oddFooter>&amp;CΣελίδα &amp;P από &amp;N</oddFooter>
  </headerFooter>
  <rowBreaks count="6" manualBreakCount="6">
    <brk id="14" max="255" man="1"/>
    <brk id="35" max="255" man="1"/>
    <brk id="52" max="255" man="1"/>
    <brk id="71" max="255" man="1"/>
    <brk id="87" max="255" man="1"/>
    <brk id="10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O132"/>
  <sheetViews>
    <sheetView zoomScaleSheetLayoutView="100" workbookViewId="0" topLeftCell="A115">
      <selection activeCell="G128" sqref="G128"/>
    </sheetView>
  </sheetViews>
  <sheetFormatPr defaultColWidth="9.00390625" defaultRowHeight="12.75"/>
  <cols>
    <col min="1" max="1" width="22.125" style="127" customWidth="1"/>
    <col min="2" max="2" width="5.75390625" style="127" customWidth="1"/>
    <col min="3" max="6" width="5.25390625" style="127" customWidth="1"/>
    <col min="7" max="12" width="6.25390625" style="127" customWidth="1"/>
    <col min="13" max="13" width="6.75390625" style="127" customWidth="1"/>
    <col min="14" max="14" width="6.25390625" style="127" customWidth="1"/>
    <col min="15" max="16384" width="9.125" style="127" customWidth="1"/>
  </cols>
  <sheetData>
    <row r="1" ht="15" customHeight="1"/>
    <row r="2" spans="1:12" ht="15" customHeight="1" thickBot="1">
      <c r="A2" s="250" t="s">
        <v>939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2" s="130" customFormat="1" ht="75" customHeight="1">
      <c r="A3" s="128" t="s">
        <v>916</v>
      </c>
      <c r="B3" s="100" t="s">
        <v>433</v>
      </c>
      <c r="C3" s="100" t="s">
        <v>915</v>
      </c>
      <c r="D3" s="100" t="s">
        <v>434</v>
      </c>
      <c r="E3" s="100" t="s">
        <v>435</v>
      </c>
      <c r="F3" s="100" t="s">
        <v>436</v>
      </c>
      <c r="G3" s="100" t="s">
        <v>335</v>
      </c>
      <c r="H3" s="100" t="s">
        <v>437</v>
      </c>
      <c r="I3" s="100" t="s">
        <v>1132</v>
      </c>
      <c r="J3" s="100" t="s">
        <v>438</v>
      </c>
      <c r="K3" s="101" t="s">
        <v>336</v>
      </c>
      <c r="L3" s="129" t="s">
        <v>439</v>
      </c>
    </row>
    <row r="4" spans="1:12" ht="15" customHeight="1">
      <c r="A4" s="131" t="s">
        <v>440</v>
      </c>
      <c r="B4" s="281">
        <v>530</v>
      </c>
      <c r="C4" s="89">
        <v>93</v>
      </c>
      <c r="D4" s="89">
        <v>9</v>
      </c>
      <c r="E4" s="89">
        <v>2</v>
      </c>
      <c r="F4" s="89">
        <v>82</v>
      </c>
      <c r="G4" s="89">
        <v>37</v>
      </c>
      <c r="H4" s="89">
        <v>18</v>
      </c>
      <c r="I4" s="89">
        <v>3</v>
      </c>
      <c r="J4" s="89">
        <v>19</v>
      </c>
      <c r="K4" s="154">
        <v>5</v>
      </c>
      <c r="L4" s="132">
        <v>0</v>
      </c>
    </row>
    <row r="5" spans="1:12" ht="15" customHeight="1">
      <c r="A5" s="131" t="s">
        <v>441</v>
      </c>
      <c r="B5" s="282"/>
      <c r="C5" s="89">
        <v>51</v>
      </c>
      <c r="D5" s="89">
        <v>0</v>
      </c>
      <c r="E5" s="89">
        <v>1</v>
      </c>
      <c r="F5" s="89">
        <v>50</v>
      </c>
      <c r="G5" s="89">
        <v>20</v>
      </c>
      <c r="H5" s="89">
        <v>23</v>
      </c>
      <c r="I5" s="89">
        <v>1</v>
      </c>
      <c r="J5" s="89">
        <v>2</v>
      </c>
      <c r="K5" s="154">
        <v>3</v>
      </c>
      <c r="L5" s="132">
        <v>1</v>
      </c>
    </row>
    <row r="6" spans="1:12" ht="15" customHeight="1">
      <c r="A6" s="131" t="s">
        <v>442</v>
      </c>
      <c r="B6" s="89">
        <v>331</v>
      </c>
      <c r="C6" s="89">
        <v>70</v>
      </c>
      <c r="D6" s="89">
        <v>0</v>
      </c>
      <c r="E6" s="89">
        <v>2</v>
      </c>
      <c r="F6" s="89">
        <v>68</v>
      </c>
      <c r="G6" s="89">
        <v>23</v>
      </c>
      <c r="H6" s="89">
        <v>17</v>
      </c>
      <c r="I6" s="89">
        <v>5</v>
      </c>
      <c r="J6" s="89">
        <v>14</v>
      </c>
      <c r="K6" s="154">
        <v>8</v>
      </c>
      <c r="L6" s="132">
        <v>1</v>
      </c>
    </row>
    <row r="7" spans="1:12" ht="15" customHeight="1">
      <c r="A7" s="131" t="s">
        <v>443</v>
      </c>
      <c r="B7" s="89">
        <v>317</v>
      </c>
      <c r="C7" s="89">
        <v>52</v>
      </c>
      <c r="D7" s="89">
        <v>0</v>
      </c>
      <c r="E7" s="89">
        <v>2</v>
      </c>
      <c r="F7" s="89">
        <v>50</v>
      </c>
      <c r="G7" s="89">
        <v>24</v>
      </c>
      <c r="H7" s="89">
        <v>14</v>
      </c>
      <c r="I7" s="89">
        <v>0</v>
      </c>
      <c r="J7" s="89">
        <v>5</v>
      </c>
      <c r="K7" s="154">
        <v>6</v>
      </c>
      <c r="L7" s="132">
        <v>1</v>
      </c>
    </row>
    <row r="8" spans="1:14" ht="15" customHeight="1">
      <c r="A8" s="133" t="s">
        <v>929</v>
      </c>
      <c r="B8" s="73">
        <f>SUM(B4:B7)</f>
        <v>1178</v>
      </c>
      <c r="C8" s="73">
        <f aca="true" t="shared" si="0" ref="C8:L8">SUM(C4:C7)</f>
        <v>266</v>
      </c>
      <c r="D8" s="73">
        <f t="shared" si="0"/>
        <v>9</v>
      </c>
      <c r="E8" s="73">
        <f t="shared" si="0"/>
        <v>7</v>
      </c>
      <c r="F8" s="73">
        <f t="shared" si="0"/>
        <v>250</v>
      </c>
      <c r="G8" s="73">
        <f t="shared" si="0"/>
        <v>104</v>
      </c>
      <c r="H8" s="73">
        <f t="shared" si="0"/>
        <v>72</v>
      </c>
      <c r="I8" s="73">
        <f>SUM(I4:I7)</f>
        <v>9</v>
      </c>
      <c r="J8" s="73">
        <f t="shared" si="0"/>
        <v>40</v>
      </c>
      <c r="K8" s="73">
        <f t="shared" si="0"/>
        <v>22</v>
      </c>
      <c r="L8" s="48">
        <f t="shared" si="0"/>
        <v>3</v>
      </c>
      <c r="M8" s="134"/>
      <c r="N8" s="37"/>
    </row>
    <row r="9" spans="1:14" ht="15" customHeight="1" thickBot="1">
      <c r="A9" s="135" t="s">
        <v>930</v>
      </c>
      <c r="B9" s="136"/>
      <c r="C9" s="137">
        <f>C8/B8</f>
        <v>0.22580645161290322</v>
      </c>
      <c r="D9" s="136"/>
      <c r="E9" s="136"/>
      <c r="F9" s="136"/>
      <c r="G9" s="137">
        <f aca="true" t="shared" si="1" ref="G9:L9">G8/$F$8</f>
        <v>0.416</v>
      </c>
      <c r="H9" s="137">
        <f t="shared" si="1"/>
        <v>0.288</v>
      </c>
      <c r="I9" s="137">
        <f t="shared" si="1"/>
        <v>0.036</v>
      </c>
      <c r="J9" s="137">
        <f t="shared" si="1"/>
        <v>0.16</v>
      </c>
      <c r="K9" s="137">
        <f t="shared" si="1"/>
        <v>0.088</v>
      </c>
      <c r="L9" s="138">
        <f t="shared" si="1"/>
        <v>0.012</v>
      </c>
      <c r="M9" s="134"/>
      <c r="N9" s="37"/>
    </row>
    <row r="10" spans="1:13" ht="15" customHeight="1">
      <c r="A10" s="139"/>
      <c r="B10" s="36"/>
      <c r="C10" s="36"/>
      <c r="D10" s="36"/>
      <c r="E10" s="36"/>
      <c r="F10" s="36"/>
      <c r="G10" s="36"/>
      <c r="H10" s="36"/>
      <c r="I10" s="36"/>
      <c r="J10" s="36"/>
      <c r="K10" s="37"/>
      <c r="L10" s="37"/>
      <c r="M10" s="37"/>
    </row>
    <row r="11" spans="1:13" ht="15" customHeight="1">
      <c r="A11" s="140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15" customHeight="1" thickBot="1">
      <c r="A12" s="250" t="s">
        <v>941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141"/>
    </row>
    <row r="13" spans="1:12" s="130" customFormat="1" ht="75" customHeight="1">
      <c r="A13" s="128" t="s">
        <v>916</v>
      </c>
      <c r="B13" s="100" t="s">
        <v>433</v>
      </c>
      <c r="C13" s="100" t="s">
        <v>915</v>
      </c>
      <c r="D13" s="100" t="s">
        <v>434</v>
      </c>
      <c r="E13" s="100" t="s">
        <v>435</v>
      </c>
      <c r="F13" s="100" t="s">
        <v>436</v>
      </c>
      <c r="G13" s="100" t="s">
        <v>335</v>
      </c>
      <c r="H13" s="100" t="s">
        <v>940</v>
      </c>
      <c r="I13" s="142" t="s">
        <v>1132</v>
      </c>
      <c r="J13" s="142" t="s">
        <v>438</v>
      </c>
      <c r="K13" s="101" t="s">
        <v>336</v>
      </c>
      <c r="L13" s="129" t="s">
        <v>1189</v>
      </c>
    </row>
    <row r="14" spans="1:12" ht="15" customHeight="1">
      <c r="A14" s="131" t="s">
        <v>444</v>
      </c>
      <c r="B14" s="89">
        <v>420</v>
      </c>
      <c r="C14" s="89">
        <v>98</v>
      </c>
      <c r="D14" s="89">
        <v>0</v>
      </c>
      <c r="E14" s="89">
        <v>0</v>
      </c>
      <c r="F14" s="89">
        <v>98</v>
      </c>
      <c r="G14" s="89">
        <v>19</v>
      </c>
      <c r="H14" s="89">
        <v>67</v>
      </c>
      <c r="I14" s="89">
        <v>3</v>
      </c>
      <c r="J14" s="89">
        <v>3</v>
      </c>
      <c r="K14" s="154">
        <v>3</v>
      </c>
      <c r="L14" s="132">
        <v>3</v>
      </c>
    </row>
    <row r="15" spans="1:12" ht="15" customHeight="1">
      <c r="A15" s="131" t="s">
        <v>445</v>
      </c>
      <c r="B15" s="89">
        <v>396</v>
      </c>
      <c r="C15" s="89">
        <v>79</v>
      </c>
      <c r="D15" s="89">
        <v>2</v>
      </c>
      <c r="E15" s="89">
        <v>3</v>
      </c>
      <c r="F15" s="89">
        <v>74</v>
      </c>
      <c r="G15" s="89">
        <v>20</v>
      </c>
      <c r="H15" s="89">
        <v>38</v>
      </c>
      <c r="I15" s="89">
        <v>0</v>
      </c>
      <c r="J15" s="89">
        <v>3</v>
      </c>
      <c r="K15" s="154">
        <v>5</v>
      </c>
      <c r="L15" s="132">
        <v>8</v>
      </c>
    </row>
    <row r="16" spans="1:12" ht="15" customHeight="1">
      <c r="A16" s="131" t="s">
        <v>446</v>
      </c>
      <c r="B16" s="89">
        <v>673</v>
      </c>
      <c r="C16" s="89">
        <v>195</v>
      </c>
      <c r="D16" s="89">
        <v>1</v>
      </c>
      <c r="E16" s="89">
        <v>4</v>
      </c>
      <c r="F16" s="89">
        <v>190</v>
      </c>
      <c r="G16" s="89">
        <v>89</v>
      </c>
      <c r="H16" s="89">
        <v>50</v>
      </c>
      <c r="I16" s="89">
        <v>1</v>
      </c>
      <c r="J16" s="89">
        <v>11</v>
      </c>
      <c r="K16" s="154">
        <v>35</v>
      </c>
      <c r="L16" s="132">
        <v>4</v>
      </c>
    </row>
    <row r="17" spans="1:12" ht="15" customHeight="1">
      <c r="A17" s="133" t="s">
        <v>929</v>
      </c>
      <c r="B17" s="73">
        <f>SUM(B14:B16)</f>
        <v>1489</v>
      </c>
      <c r="C17" s="73">
        <f aca="true" t="shared" si="2" ref="C17:L17">SUM(C14:C16)</f>
        <v>372</v>
      </c>
      <c r="D17" s="73">
        <f t="shared" si="2"/>
        <v>3</v>
      </c>
      <c r="E17" s="73">
        <f t="shared" si="2"/>
        <v>7</v>
      </c>
      <c r="F17" s="73">
        <f t="shared" si="2"/>
        <v>362</v>
      </c>
      <c r="G17" s="73">
        <f t="shared" si="2"/>
        <v>128</v>
      </c>
      <c r="H17" s="73">
        <f t="shared" si="2"/>
        <v>155</v>
      </c>
      <c r="I17" s="73">
        <f>SUM(I14:I16)</f>
        <v>4</v>
      </c>
      <c r="J17" s="73">
        <f t="shared" si="2"/>
        <v>17</v>
      </c>
      <c r="K17" s="73">
        <f t="shared" si="2"/>
        <v>43</v>
      </c>
      <c r="L17" s="48">
        <f t="shared" si="2"/>
        <v>15</v>
      </c>
    </row>
    <row r="18" spans="1:12" ht="15" customHeight="1" thickBot="1">
      <c r="A18" s="135" t="s">
        <v>930</v>
      </c>
      <c r="B18" s="136"/>
      <c r="C18" s="137">
        <f>C17/B17</f>
        <v>0.24983210208193418</v>
      </c>
      <c r="D18" s="136"/>
      <c r="E18" s="136"/>
      <c r="F18" s="136"/>
      <c r="G18" s="137">
        <f aca="true" t="shared" si="3" ref="G18:L18">G17/$F$17</f>
        <v>0.35359116022099446</v>
      </c>
      <c r="H18" s="137">
        <f t="shared" si="3"/>
        <v>0.4281767955801105</v>
      </c>
      <c r="I18" s="137">
        <f t="shared" si="3"/>
        <v>0.011049723756906077</v>
      </c>
      <c r="J18" s="137">
        <f t="shared" si="3"/>
        <v>0.04696132596685083</v>
      </c>
      <c r="K18" s="137">
        <f t="shared" si="3"/>
        <v>0.11878453038674033</v>
      </c>
      <c r="L18" s="138">
        <f t="shared" si="3"/>
        <v>0.04143646408839779</v>
      </c>
    </row>
    <row r="19" spans="1:8" ht="15" customHeight="1">
      <c r="A19" s="139"/>
      <c r="B19" s="36"/>
      <c r="C19" s="36"/>
      <c r="D19" s="36"/>
      <c r="E19" s="36"/>
      <c r="F19" s="36"/>
      <c r="G19" s="36"/>
      <c r="H19" s="36"/>
    </row>
    <row r="20" spans="1:8" ht="15" customHeight="1">
      <c r="A20" s="140"/>
      <c r="B20" s="37"/>
      <c r="C20" s="37"/>
      <c r="D20" s="37"/>
      <c r="E20" s="37"/>
      <c r="F20" s="37"/>
      <c r="G20" s="37"/>
      <c r="H20" s="37"/>
    </row>
    <row r="21" spans="1:13" ht="15" customHeight="1" thickBot="1">
      <c r="A21" s="250" t="s">
        <v>942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</row>
    <row r="22" spans="1:14" s="130" customFormat="1" ht="75" customHeight="1">
      <c r="A22" s="143" t="s">
        <v>916</v>
      </c>
      <c r="B22" s="142" t="s">
        <v>433</v>
      </c>
      <c r="C22" s="142" t="s">
        <v>915</v>
      </c>
      <c r="D22" s="142" t="s">
        <v>434</v>
      </c>
      <c r="E22" s="142" t="s">
        <v>435</v>
      </c>
      <c r="F22" s="142" t="s">
        <v>436</v>
      </c>
      <c r="G22" s="142" t="s">
        <v>335</v>
      </c>
      <c r="H22" s="142" t="s">
        <v>437</v>
      </c>
      <c r="I22" s="142" t="s">
        <v>1132</v>
      </c>
      <c r="J22" s="142" t="s">
        <v>438</v>
      </c>
      <c r="K22" s="153" t="s">
        <v>336</v>
      </c>
      <c r="L22" s="153" t="s">
        <v>1189</v>
      </c>
      <c r="M22" s="153" t="s">
        <v>439</v>
      </c>
      <c r="N22" s="144" t="s">
        <v>950</v>
      </c>
    </row>
    <row r="23" spans="1:14" ht="15" customHeight="1">
      <c r="A23" s="131" t="s">
        <v>447</v>
      </c>
      <c r="B23" s="281">
        <v>2823</v>
      </c>
      <c r="C23" s="89">
        <v>76</v>
      </c>
      <c r="D23" s="89">
        <v>2</v>
      </c>
      <c r="E23" s="89">
        <v>0</v>
      </c>
      <c r="F23" s="89">
        <v>74</v>
      </c>
      <c r="G23" s="89">
        <v>29</v>
      </c>
      <c r="H23" s="89">
        <v>18</v>
      </c>
      <c r="I23" s="89">
        <v>8</v>
      </c>
      <c r="J23" s="89">
        <v>5</v>
      </c>
      <c r="K23" s="154">
        <v>10</v>
      </c>
      <c r="L23" s="154">
        <v>2</v>
      </c>
      <c r="M23" s="154">
        <v>1</v>
      </c>
      <c r="N23" s="132">
        <v>1</v>
      </c>
    </row>
    <row r="24" spans="1:14" ht="15" customHeight="1">
      <c r="A24" s="131" t="s">
        <v>448</v>
      </c>
      <c r="B24" s="284"/>
      <c r="C24" s="89">
        <v>81</v>
      </c>
      <c r="D24" s="89">
        <v>1</v>
      </c>
      <c r="E24" s="89">
        <v>0</v>
      </c>
      <c r="F24" s="89">
        <v>80</v>
      </c>
      <c r="G24" s="89">
        <v>28</v>
      </c>
      <c r="H24" s="89">
        <v>17</v>
      </c>
      <c r="I24" s="89">
        <v>10</v>
      </c>
      <c r="J24" s="89">
        <v>7</v>
      </c>
      <c r="K24" s="154">
        <v>16</v>
      </c>
      <c r="L24" s="154">
        <v>1</v>
      </c>
      <c r="M24" s="154">
        <v>1</v>
      </c>
      <c r="N24" s="132">
        <v>0</v>
      </c>
    </row>
    <row r="25" spans="1:14" ht="15" customHeight="1">
      <c r="A25" s="131" t="s">
        <v>449</v>
      </c>
      <c r="B25" s="284"/>
      <c r="C25" s="89">
        <v>91</v>
      </c>
      <c r="D25" s="89">
        <v>3</v>
      </c>
      <c r="E25" s="89">
        <v>2</v>
      </c>
      <c r="F25" s="89">
        <v>86</v>
      </c>
      <c r="G25" s="89">
        <v>30</v>
      </c>
      <c r="H25" s="89">
        <v>26</v>
      </c>
      <c r="I25" s="89">
        <v>6</v>
      </c>
      <c r="J25" s="89">
        <v>6</v>
      </c>
      <c r="K25" s="154">
        <v>12</v>
      </c>
      <c r="L25" s="154">
        <v>4</v>
      </c>
      <c r="M25" s="154">
        <v>2</v>
      </c>
      <c r="N25" s="132">
        <v>0</v>
      </c>
    </row>
    <row r="26" spans="1:14" ht="15" customHeight="1">
      <c r="A26" s="131" t="s">
        <v>450</v>
      </c>
      <c r="B26" s="285"/>
      <c r="C26" s="89">
        <v>78</v>
      </c>
      <c r="D26" s="89">
        <v>4</v>
      </c>
      <c r="E26" s="89">
        <v>2</v>
      </c>
      <c r="F26" s="89">
        <v>72</v>
      </c>
      <c r="G26" s="89">
        <v>21</v>
      </c>
      <c r="H26" s="89">
        <v>20</v>
      </c>
      <c r="I26" s="89">
        <v>13</v>
      </c>
      <c r="J26" s="89">
        <v>3</v>
      </c>
      <c r="K26" s="154">
        <v>9</v>
      </c>
      <c r="L26" s="154">
        <v>5</v>
      </c>
      <c r="M26" s="154">
        <v>1</v>
      </c>
      <c r="N26" s="132">
        <v>0</v>
      </c>
    </row>
    <row r="27" spans="1:14" ht="15" customHeight="1">
      <c r="A27" s="131" t="s">
        <v>1015</v>
      </c>
      <c r="B27" s="281">
        <v>1006</v>
      </c>
      <c r="C27" s="89">
        <v>98</v>
      </c>
      <c r="D27" s="89">
        <v>2</v>
      </c>
      <c r="E27" s="89">
        <v>0</v>
      </c>
      <c r="F27" s="89">
        <v>96</v>
      </c>
      <c r="G27" s="89">
        <v>39</v>
      </c>
      <c r="H27" s="89">
        <v>36</v>
      </c>
      <c r="I27" s="89">
        <v>6</v>
      </c>
      <c r="J27" s="89">
        <v>11</v>
      </c>
      <c r="K27" s="154">
        <v>0</v>
      </c>
      <c r="L27" s="154">
        <v>3</v>
      </c>
      <c r="M27" s="154">
        <v>0</v>
      </c>
      <c r="N27" s="132">
        <v>1</v>
      </c>
    </row>
    <row r="28" spans="1:14" ht="15" customHeight="1">
      <c r="A28" s="131" t="s">
        <v>1016</v>
      </c>
      <c r="B28" s="282"/>
      <c r="C28" s="89">
        <v>94</v>
      </c>
      <c r="D28" s="89">
        <v>5</v>
      </c>
      <c r="E28" s="89">
        <v>0</v>
      </c>
      <c r="F28" s="89">
        <v>89</v>
      </c>
      <c r="G28" s="89">
        <v>40</v>
      </c>
      <c r="H28" s="89">
        <v>27</v>
      </c>
      <c r="I28" s="89">
        <v>10</v>
      </c>
      <c r="J28" s="89">
        <v>5</v>
      </c>
      <c r="K28" s="154">
        <v>0</v>
      </c>
      <c r="L28" s="154">
        <v>7</v>
      </c>
      <c r="M28" s="154">
        <v>0</v>
      </c>
      <c r="N28" s="132">
        <v>0</v>
      </c>
    </row>
    <row r="29" spans="1:14" ht="15" customHeight="1">
      <c r="A29" s="131" t="s">
        <v>1017</v>
      </c>
      <c r="B29" s="89">
        <v>919</v>
      </c>
      <c r="C29" s="89">
        <v>121</v>
      </c>
      <c r="D29" s="89">
        <v>3</v>
      </c>
      <c r="E29" s="89">
        <v>2</v>
      </c>
      <c r="F29" s="89">
        <v>116</v>
      </c>
      <c r="G29" s="89">
        <v>47</v>
      </c>
      <c r="H29" s="89">
        <v>38</v>
      </c>
      <c r="I29" s="89">
        <v>5</v>
      </c>
      <c r="J29" s="89">
        <v>26</v>
      </c>
      <c r="K29" s="154">
        <v>0</v>
      </c>
      <c r="L29" s="154">
        <v>0</v>
      </c>
      <c r="M29" s="154">
        <v>0</v>
      </c>
      <c r="N29" s="132">
        <v>0</v>
      </c>
    </row>
    <row r="30" spans="1:14" ht="15" customHeight="1">
      <c r="A30" s="131" t="s">
        <v>1018</v>
      </c>
      <c r="B30" s="89">
        <v>851</v>
      </c>
      <c r="C30" s="89">
        <v>106</v>
      </c>
      <c r="D30" s="89">
        <v>0</v>
      </c>
      <c r="E30" s="89">
        <v>4</v>
      </c>
      <c r="F30" s="89">
        <v>102</v>
      </c>
      <c r="G30" s="89">
        <v>41</v>
      </c>
      <c r="H30" s="89">
        <v>30</v>
      </c>
      <c r="I30" s="89">
        <v>5</v>
      </c>
      <c r="J30" s="89">
        <v>11</v>
      </c>
      <c r="K30" s="154">
        <v>1</v>
      </c>
      <c r="L30" s="154">
        <v>10</v>
      </c>
      <c r="M30" s="154">
        <v>4</v>
      </c>
      <c r="N30" s="132">
        <v>0</v>
      </c>
    </row>
    <row r="31" spans="1:14" ht="15" customHeight="1">
      <c r="A31" s="131" t="s">
        <v>1019</v>
      </c>
      <c r="B31" s="89">
        <v>345</v>
      </c>
      <c r="C31" s="89">
        <v>40</v>
      </c>
      <c r="D31" s="89">
        <v>1</v>
      </c>
      <c r="E31" s="89">
        <v>0</v>
      </c>
      <c r="F31" s="89">
        <v>39</v>
      </c>
      <c r="G31" s="89">
        <v>26</v>
      </c>
      <c r="H31" s="89">
        <v>3</v>
      </c>
      <c r="I31" s="89">
        <v>1</v>
      </c>
      <c r="J31" s="89">
        <v>0</v>
      </c>
      <c r="K31" s="154">
        <v>6</v>
      </c>
      <c r="L31" s="154">
        <v>2</v>
      </c>
      <c r="M31" s="154">
        <v>1</v>
      </c>
      <c r="N31" s="132">
        <v>0</v>
      </c>
    </row>
    <row r="32" spans="1:14" ht="15" customHeight="1">
      <c r="A32" s="131" t="s">
        <v>1020</v>
      </c>
      <c r="B32" s="89">
        <v>244</v>
      </c>
      <c r="C32" s="89">
        <v>41</v>
      </c>
      <c r="D32" s="89">
        <v>1</v>
      </c>
      <c r="E32" s="89">
        <v>1</v>
      </c>
      <c r="F32" s="89">
        <v>39</v>
      </c>
      <c r="G32" s="89">
        <v>15</v>
      </c>
      <c r="H32" s="89">
        <v>7</v>
      </c>
      <c r="I32" s="89">
        <v>3</v>
      </c>
      <c r="J32" s="89">
        <v>4</v>
      </c>
      <c r="K32" s="154">
        <v>6</v>
      </c>
      <c r="L32" s="154">
        <v>4</v>
      </c>
      <c r="M32" s="154">
        <v>0</v>
      </c>
      <c r="N32" s="132">
        <v>0</v>
      </c>
    </row>
    <row r="33" spans="1:14" ht="15" customHeight="1">
      <c r="A33" s="131" t="s">
        <v>1021</v>
      </c>
      <c r="B33" s="281">
        <v>504</v>
      </c>
      <c r="C33" s="89">
        <v>29</v>
      </c>
      <c r="D33" s="89">
        <v>0</v>
      </c>
      <c r="E33" s="89">
        <v>0</v>
      </c>
      <c r="F33" s="89">
        <v>29</v>
      </c>
      <c r="G33" s="89">
        <v>9</v>
      </c>
      <c r="H33" s="89">
        <v>8</v>
      </c>
      <c r="I33" s="89">
        <v>0</v>
      </c>
      <c r="J33" s="89">
        <v>5</v>
      </c>
      <c r="K33" s="154">
        <v>7</v>
      </c>
      <c r="L33" s="154">
        <v>0</v>
      </c>
      <c r="M33" s="154">
        <v>0</v>
      </c>
      <c r="N33" s="132">
        <v>0</v>
      </c>
    </row>
    <row r="34" spans="1:14" ht="15" customHeight="1">
      <c r="A34" s="131" t="s">
        <v>1022</v>
      </c>
      <c r="B34" s="282"/>
      <c r="C34" s="89">
        <v>20</v>
      </c>
      <c r="D34" s="89">
        <v>0</v>
      </c>
      <c r="E34" s="89">
        <v>0</v>
      </c>
      <c r="F34" s="89">
        <v>20</v>
      </c>
      <c r="G34" s="89">
        <v>4</v>
      </c>
      <c r="H34" s="89">
        <v>1</v>
      </c>
      <c r="I34" s="89">
        <v>2</v>
      </c>
      <c r="J34" s="89">
        <v>5</v>
      </c>
      <c r="K34" s="154">
        <v>7</v>
      </c>
      <c r="L34" s="154">
        <v>1</v>
      </c>
      <c r="M34" s="154">
        <v>0</v>
      </c>
      <c r="N34" s="132">
        <v>0</v>
      </c>
    </row>
    <row r="35" spans="1:14" ht="15" customHeight="1">
      <c r="A35" s="131" t="s">
        <v>1023</v>
      </c>
      <c r="B35" s="89">
        <v>644</v>
      </c>
      <c r="C35" s="89">
        <v>83</v>
      </c>
      <c r="D35" s="89">
        <v>0</v>
      </c>
      <c r="E35" s="89">
        <v>1</v>
      </c>
      <c r="F35" s="89">
        <v>82</v>
      </c>
      <c r="G35" s="89">
        <v>25</v>
      </c>
      <c r="H35" s="89">
        <v>27</v>
      </c>
      <c r="I35" s="89">
        <v>10</v>
      </c>
      <c r="J35" s="89">
        <v>5</v>
      </c>
      <c r="K35" s="154">
        <v>10</v>
      </c>
      <c r="L35" s="154">
        <v>4</v>
      </c>
      <c r="M35" s="154">
        <v>1</v>
      </c>
      <c r="N35" s="132">
        <v>0</v>
      </c>
    </row>
    <row r="36" spans="1:14" ht="15" customHeight="1">
      <c r="A36" s="131" t="s">
        <v>1024</v>
      </c>
      <c r="B36" s="89">
        <v>366</v>
      </c>
      <c r="C36" s="89">
        <v>34</v>
      </c>
      <c r="D36" s="89">
        <v>0</v>
      </c>
      <c r="E36" s="89">
        <v>0</v>
      </c>
      <c r="F36" s="89">
        <v>34</v>
      </c>
      <c r="G36" s="89">
        <v>17</v>
      </c>
      <c r="H36" s="89">
        <v>7</v>
      </c>
      <c r="I36" s="89">
        <v>2</v>
      </c>
      <c r="J36" s="89">
        <v>3</v>
      </c>
      <c r="K36" s="154">
        <v>0</v>
      </c>
      <c r="L36" s="154">
        <v>5</v>
      </c>
      <c r="M36" s="154">
        <v>0</v>
      </c>
      <c r="N36" s="132">
        <v>0</v>
      </c>
    </row>
    <row r="37" spans="1:14" ht="15" customHeight="1">
      <c r="A37" s="82" t="s">
        <v>929</v>
      </c>
      <c r="B37" s="85">
        <f>SUM(B23:B36)</f>
        <v>7702</v>
      </c>
      <c r="C37" s="85">
        <f aca="true" t="shared" si="4" ref="C37:N37">SUM(C23:C36)</f>
        <v>992</v>
      </c>
      <c r="D37" s="85">
        <f t="shared" si="4"/>
        <v>22</v>
      </c>
      <c r="E37" s="85">
        <f t="shared" si="4"/>
        <v>12</v>
      </c>
      <c r="F37" s="85">
        <f t="shared" si="4"/>
        <v>958</v>
      </c>
      <c r="G37" s="85">
        <f t="shared" si="4"/>
        <v>371</v>
      </c>
      <c r="H37" s="85">
        <f t="shared" si="4"/>
        <v>265</v>
      </c>
      <c r="I37" s="85">
        <f t="shared" si="4"/>
        <v>81</v>
      </c>
      <c r="J37" s="85">
        <f t="shared" si="4"/>
        <v>96</v>
      </c>
      <c r="K37" s="85">
        <f t="shared" si="4"/>
        <v>84</v>
      </c>
      <c r="L37" s="81">
        <f>SUM(L23:L36)</f>
        <v>48</v>
      </c>
      <c r="M37" s="81">
        <f>SUM(M23:M36)</f>
        <v>11</v>
      </c>
      <c r="N37" s="48">
        <f t="shared" si="4"/>
        <v>2</v>
      </c>
    </row>
    <row r="38" spans="1:14" ht="15" customHeight="1" thickBot="1">
      <c r="A38" s="135" t="s">
        <v>930</v>
      </c>
      <c r="B38" s="136"/>
      <c r="C38" s="137">
        <f>C37/B37</f>
        <v>0.12879771487925215</v>
      </c>
      <c r="D38" s="136"/>
      <c r="E38" s="136"/>
      <c r="F38" s="136"/>
      <c r="G38" s="137">
        <f aca="true" t="shared" si="5" ref="G38:N38">G37/$F$37</f>
        <v>0.3872651356993737</v>
      </c>
      <c r="H38" s="137">
        <f t="shared" si="5"/>
        <v>0.2766179540709812</v>
      </c>
      <c r="I38" s="137">
        <f t="shared" si="5"/>
        <v>0.08455114822546973</v>
      </c>
      <c r="J38" s="137">
        <f t="shared" si="5"/>
        <v>0.10020876826722339</v>
      </c>
      <c r="K38" s="137">
        <f t="shared" si="5"/>
        <v>0.08768267223382047</v>
      </c>
      <c r="L38" s="155">
        <f>L37/$F$37</f>
        <v>0.05010438413361169</v>
      </c>
      <c r="M38" s="155">
        <f>M37/$F$37</f>
        <v>0.011482254697286013</v>
      </c>
      <c r="N38" s="138">
        <f t="shared" si="5"/>
        <v>0.0020876826722338203</v>
      </c>
    </row>
    <row r="39" spans="1:13" ht="15" customHeight="1">
      <c r="A39" s="140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</row>
    <row r="40" spans="1:13" ht="15" customHeight="1">
      <c r="A40" s="140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</row>
    <row r="41" spans="1:13" ht="15" customHeight="1" thickBot="1">
      <c r="A41" s="250" t="s">
        <v>943</v>
      </c>
      <c r="B41" s="250"/>
      <c r="C41" s="250"/>
      <c r="D41" s="250"/>
      <c r="E41" s="250"/>
      <c r="F41" s="250"/>
      <c r="G41" s="250"/>
      <c r="H41" s="250"/>
      <c r="I41" s="250"/>
      <c r="J41" s="250"/>
      <c r="K41" s="141"/>
      <c r="L41" s="37"/>
      <c r="M41" s="37"/>
    </row>
    <row r="42" spans="1:11" s="130" customFormat="1" ht="75" customHeight="1">
      <c r="A42" s="128" t="s">
        <v>916</v>
      </c>
      <c r="B42" s="100" t="s">
        <v>433</v>
      </c>
      <c r="C42" s="100" t="s">
        <v>915</v>
      </c>
      <c r="D42" s="100" t="s">
        <v>434</v>
      </c>
      <c r="E42" s="100" t="s">
        <v>435</v>
      </c>
      <c r="F42" s="100" t="s">
        <v>436</v>
      </c>
      <c r="G42" s="100" t="s">
        <v>335</v>
      </c>
      <c r="H42" s="100" t="s">
        <v>940</v>
      </c>
      <c r="I42" s="100" t="s">
        <v>438</v>
      </c>
      <c r="J42" s="129" t="s">
        <v>1189</v>
      </c>
      <c r="K42" s="223"/>
    </row>
    <row r="43" spans="1:11" ht="15" customHeight="1">
      <c r="A43" s="131" t="s">
        <v>451</v>
      </c>
      <c r="B43" s="89">
        <v>167</v>
      </c>
      <c r="C43" s="89">
        <v>59</v>
      </c>
      <c r="D43" s="89">
        <v>2</v>
      </c>
      <c r="E43" s="89">
        <v>1</v>
      </c>
      <c r="F43" s="89">
        <v>56</v>
      </c>
      <c r="G43" s="89">
        <v>35</v>
      </c>
      <c r="H43" s="89">
        <v>13</v>
      </c>
      <c r="I43" s="89">
        <v>7</v>
      </c>
      <c r="J43" s="132">
        <v>1</v>
      </c>
      <c r="K43" s="140"/>
    </row>
    <row r="44" spans="1:11" ht="15" customHeight="1">
      <c r="A44" s="131" t="s">
        <v>452</v>
      </c>
      <c r="B44" s="89">
        <v>214</v>
      </c>
      <c r="C44" s="89">
        <v>44</v>
      </c>
      <c r="D44" s="89">
        <v>0</v>
      </c>
      <c r="E44" s="89">
        <v>0</v>
      </c>
      <c r="F44" s="89">
        <v>44</v>
      </c>
      <c r="G44" s="89">
        <v>20</v>
      </c>
      <c r="H44" s="89">
        <v>22</v>
      </c>
      <c r="I44" s="89">
        <v>1</v>
      </c>
      <c r="J44" s="132">
        <v>1</v>
      </c>
      <c r="K44" s="140"/>
    </row>
    <row r="45" spans="1:11" ht="15" customHeight="1">
      <c r="A45" s="131" t="s">
        <v>453</v>
      </c>
      <c r="B45" s="89">
        <v>537</v>
      </c>
      <c r="C45" s="89">
        <v>179</v>
      </c>
      <c r="D45" s="89">
        <v>8</v>
      </c>
      <c r="E45" s="89">
        <v>3</v>
      </c>
      <c r="F45" s="89">
        <v>168</v>
      </c>
      <c r="G45" s="89">
        <v>70</v>
      </c>
      <c r="H45" s="89">
        <v>88</v>
      </c>
      <c r="I45" s="89">
        <v>4</v>
      </c>
      <c r="J45" s="132">
        <v>6</v>
      </c>
      <c r="K45" s="140"/>
    </row>
    <row r="46" spans="1:11" ht="15" customHeight="1">
      <c r="A46" s="131" t="s">
        <v>454</v>
      </c>
      <c r="B46" s="89">
        <v>127</v>
      </c>
      <c r="C46" s="89">
        <v>52</v>
      </c>
      <c r="D46" s="89">
        <v>1</v>
      </c>
      <c r="E46" s="89">
        <v>0</v>
      </c>
      <c r="F46" s="89">
        <v>51</v>
      </c>
      <c r="G46" s="89">
        <v>19</v>
      </c>
      <c r="H46" s="89">
        <v>30</v>
      </c>
      <c r="I46" s="89">
        <v>1</v>
      </c>
      <c r="J46" s="132">
        <v>1</v>
      </c>
      <c r="K46" s="140"/>
    </row>
    <row r="47" spans="1:11" ht="15" customHeight="1">
      <c r="A47" s="133" t="s">
        <v>929</v>
      </c>
      <c r="B47" s="73">
        <f>SUM(B43:B46)</f>
        <v>1045</v>
      </c>
      <c r="C47" s="73">
        <f aca="true" t="shared" si="6" ref="C47:J47">SUM(C43:C46)</f>
        <v>334</v>
      </c>
      <c r="D47" s="73">
        <f t="shared" si="6"/>
        <v>11</v>
      </c>
      <c r="E47" s="73">
        <f t="shared" si="6"/>
        <v>4</v>
      </c>
      <c r="F47" s="73">
        <f t="shared" si="6"/>
        <v>319</v>
      </c>
      <c r="G47" s="73">
        <f t="shared" si="6"/>
        <v>144</v>
      </c>
      <c r="H47" s="73">
        <f t="shared" si="6"/>
        <v>153</v>
      </c>
      <c r="I47" s="73">
        <f t="shared" si="6"/>
        <v>13</v>
      </c>
      <c r="J47" s="48">
        <f t="shared" si="6"/>
        <v>9</v>
      </c>
      <c r="K47" s="92"/>
    </row>
    <row r="48" spans="1:14" ht="15" customHeight="1" thickBot="1">
      <c r="A48" s="135" t="s">
        <v>930</v>
      </c>
      <c r="B48" s="136"/>
      <c r="C48" s="137">
        <f>C47/B47</f>
        <v>0.3196172248803828</v>
      </c>
      <c r="D48" s="136"/>
      <c r="E48" s="136"/>
      <c r="F48" s="136"/>
      <c r="G48" s="137">
        <f>G47/$F$47</f>
        <v>0.45141065830721006</v>
      </c>
      <c r="H48" s="137">
        <f>H47/$F$47</f>
        <v>0.47962382445141066</v>
      </c>
      <c r="I48" s="137">
        <f>I47/$F$47</f>
        <v>0.04075235109717868</v>
      </c>
      <c r="J48" s="138">
        <f>J47/$F$47</f>
        <v>0.02821316614420063</v>
      </c>
      <c r="K48" s="224"/>
      <c r="L48" s="37"/>
      <c r="M48" s="37"/>
      <c r="N48" s="37"/>
    </row>
    <row r="49" spans="1:13" ht="15" customHeight="1">
      <c r="A49" s="139"/>
      <c r="B49" s="36"/>
      <c r="C49" s="36"/>
      <c r="D49" s="36"/>
      <c r="E49" s="36"/>
      <c r="F49" s="36"/>
      <c r="G49" s="36"/>
      <c r="H49" s="36"/>
      <c r="I49" s="36"/>
      <c r="J49" s="37"/>
      <c r="K49" s="37"/>
      <c r="L49" s="37"/>
      <c r="M49" s="37"/>
    </row>
    <row r="50" spans="1:13" ht="15" customHeight="1">
      <c r="A50" s="140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1:13" ht="15" customHeight="1" thickBot="1">
      <c r="A51" s="250" t="s">
        <v>944</v>
      </c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83"/>
    </row>
    <row r="52" spans="1:13" s="130" customFormat="1" ht="75" customHeight="1">
      <c r="A52" s="128" t="s">
        <v>916</v>
      </c>
      <c r="B52" s="100" t="s">
        <v>433</v>
      </c>
      <c r="C52" s="100" t="s">
        <v>915</v>
      </c>
      <c r="D52" s="100" t="s">
        <v>434</v>
      </c>
      <c r="E52" s="100" t="s">
        <v>435</v>
      </c>
      <c r="F52" s="100" t="s">
        <v>436</v>
      </c>
      <c r="G52" s="100" t="s">
        <v>335</v>
      </c>
      <c r="H52" s="100" t="s">
        <v>940</v>
      </c>
      <c r="I52" s="142" t="s">
        <v>1132</v>
      </c>
      <c r="J52" s="100" t="s">
        <v>438</v>
      </c>
      <c r="K52" s="142" t="s">
        <v>439</v>
      </c>
      <c r="L52" s="145" t="s">
        <v>336</v>
      </c>
      <c r="M52" s="149"/>
    </row>
    <row r="53" spans="1:12" ht="15" customHeight="1">
      <c r="A53" s="131" t="s">
        <v>455</v>
      </c>
      <c r="B53" s="89">
        <v>669</v>
      </c>
      <c r="C53" s="89">
        <v>184</v>
      </c>
      <c r="D53" s="89">
        <v>1</v>
      </c>
      <c r="E53" s="89">
        <v>3</v>
      </c>
      <c r="F53" s="89">
        <v>180</v>
      </c>
      <c r="G53" s="89">
        <v>90</v>
      </c>
      <c r="H53" s="89">
        <v>38</v>
      </c>
      <c r="I53" s="89">
        <v>8</v>
      </c>
      <c r="J53" s="89">
        <v>25</v>
      </c>
      <c r="K53" s="89">
        <v>19</v>
      </c>
      <c r="L53" s="146">
        <v>0</v>
      </c>
    </row>
    <row r="54" spans="1:12" ht="15" customHeight="1">
      <c r="A54" s="131" t="s">
        <v>456</v>
      </c>
      <c r="B54" s="89">
        <v>111</v>
      </c>
      <c r="C54" s="89">
        <v>39</v>
      </c>
      <c r="D54" s="89">
        <v>0</v>
      </c>
      <c r="E54" s="89">
        <v>1</v>
      </c>
      <c r="F54" s="89">
        <v>38</v>
      </c>
      <c r="G54" s="89">
        <v>16</v>
      </c>
      <c r="H54" s="89">
        <v>7</v>
      </c>
      <c r="I54" s="89">
        <v>5</v>
      </c>
      <c r="J54" s="89">
        <v>10</v>
      </c>
      <c r="K54" s="89">
        <v>0</v>
      </c>
      <c r="L54" s="146">
        <v>0</v>
      </c>
    </row>
    <row r="55" spans="1:12" ht="15" customHeight="1">
      <c r="A55" s="131" t="s">
        <v>457</v>
      </c>
      <c r="B55" s="89">
        <v>226</v>
      </c>
      <c r="C55" s="89">
        <v>50</v>
      </c>
      <c r="D55" s="89">
        <v>0</v>
      </c>
      <c r="E55" s="89">
        <v>0</v>
      </c>
      <c r="F55" s="89">
        <v>50</v>
      </c>
      <c r="G55" s="89">
        <v>19</v>
      </c>
      <c r="H55" s="89">
        <v>12</v>
      </c>
      <c r="I55" s="89">
        <v>7</v>
      </c>
      <c r="J55" s="89">
        <v>5</v>
      </c>
      <c r="K55" s="89">
        <v>7</v>
      </c>
      <c r="L55" s="146">
        <v>0</v>
      </c>
    </row>
    <row r="56" spans="1:12" ht="15" customHeight="1">
      <c r="A56" s="131" t="s">
        <v>857</v>
      </c>
      <c r="B56" s="89">
        <v>276</v>
      </c>
      <c r="C56" s="89">
        <v>62</v>
      </c>
      <c r="D56" s="89">
        <v>0</v>
      </c>
      <c r="E56" s="89">
        <v>0</v>
      </c>
      <c r="F56" s="89">
        <v>62</v>
      </c>
      <c r="G56" s="89">
        <v>25</v>
      </c>
      <c r="H56" s="89">
        <v>18</v>
      </c>
      <c r="I56" s="89">
        <v>11</v>
      </c>
      <c r="J56" s="89">
        <v>4</v>
      </c>
      <c r="K56" s="89">
        <v>3</v>
      </c>
      <c r="L56" s="146">
        <v>1</v>
      </c>
    </row>
    <row r="57" spans="1:12" ht="15" customHeight="1">
      <c r="A57" s="131" t="s">
        <v>858</v>
      </c>
      <c r="B57" s="89">
        <v>157</v>
      </c>
      <c r="C57" s="89">
        <v>27</v>
      </c>
      <c r="D57" s="89">
        <v>0</v>
      </c>
      <c r="E57" s="89">
        <v>1</v>
      </c>
      <c r="F57" s="89">
        <v>26</v>
      </c>
      <c r="G57" s="89">
        <v>5</v>
      </c>
      <c r="H57" s="89">
        <v>12</v>
      </c>
      <c r="I57" s="89">
        <v>5</v>
      </c>
      <c r="J57" s="89">
        <v>1</v>
      </c>
      <c r="K57" s="89">
        <v>0</v>
      </c>
      <c r="L57" s="146">
        <v>3</v>
      </c>
    </row>
    <row r="58" spans="1:12" ht="15" customHeight="1">
      <c r="A58" s="131" t="s">
        <v>859</v>
      </c>
      <c r="B58" s="89">
        <v>59</v>
      </c>
      <c r="C58" s="89">
        <v>11</v>
      </c>
      <c r="D58" s="89">
        <v>1</v>
      </c>
      <c r="E58" s="89">
        <v>0</v>
      </c>
      <c r="F58" s="89">
        <v>10</v>
      </c>
      <c r="G58" s="89">
        <v>0</v>
      </c>
      <c r="H58" s="89">
        <v>9</v>
      </c>
      <c r="I58" s="89">
        <v>0</v>
      </c>
      <c r="J58" s="89">
        <v>0</v>
      </c>
      <c r="K58" s="89">
        <v>1</v>
      </c>
      <c r="L58" s="146">
        <v>0</v>
      </c>
    </row>
    <row r="59" spans="1:12" ht="15" customHeight="1">
      <c r="A59" s="133" t="s">
        <v>929</v>
      </c>
      <c r="B59" s="73">
        <f>SUM(B53:B58)</f>
        <v>1498</v>
      </c>
      <c r="C59" s="73">
        <f aca="true" t="shared" si="7" ref="C59:L59">SUM(C53:C58)</f>
        <v>373</v>
      </c>
      <c r="D59" s="73">
        <f t="shared" si="7"/>
        <v>2</v>
      </c>
      <c r="E59" s="73">
        <f t="shared" si="7"/>
        <v>5</v>
      </c>
      <c r="F59" s="73">
        <f t="shared" si="7"/>
        <v>366</v>
      </c>
      <c r="G59" s="73">
        <f t="shared" si="7"/>
        <v>155</v>
      </c>
      <c r="H59" s="73">
        <f t="shared" si="7"/>
        <v>96</v>
      </c>
      <c r="I59" s="73">
        <f t="shared" si="7"/>
        <v>36</v>
      </c>
      <c r="J59" s="73">
        <f t="shared" si="7"/>
        <v>45</v>
      </c>
      <c r="K59" s="73">
        <f t="shared" si="7"/>
        <v>30</v>
      </c>
      <c r="L59" s="147">
        <f t="shared" si="7"/>
        <v>4</v>
      </c>
    </row>
    <row r="60" spans="1:12" ht="15" customHeight="1" thickBot="1">
      <c r="A60" s="135" t="s">
        <v>930</v>
      </c>
      <c r="B60" s="136"/>
      <c r="C60" s="137">
        <f>C59/B59</f>
        <v>0.24899866488651534</v>
      </c>
      <c r="D60" s="136"/>
      <c r="E60" s="136"/>
      <c r="F60" s="136"/>
      <c r="G60" s="137">
        <f aca="true" t="shared" si="8" ref="G60:L60">G59/$F$59</f>
        <v>0.42349726775956287</v>
      </c>
      <c r="H60" s="137">
        <f t="shared" si="8"/>
        <v>0.26229508196721313</v>
      </c>
      <c r="I60" s="137">
        <f t="shared" si="8"/>
        <v>0.09836065573770492</v>
      </c>
      <c r="J60" s="137">
        <f t="shared" si="8"/>
        <v>0.12295081967213115</v>
      </c>
      <c r="K60" s="137">
        <f t="shared" si="8"/>
        <v>0.08196721311475409</v>
      </c>
      <c r="L60" s="148">
        <f t="shared" si="8"/>
        <v>0.01092896174863388</v>
      </c>
    </row>
    <row r="61" spans="1:13" ht="15" customHeight="1">
      <c r="A61" s="140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</row>
    <row r="62" spans="1:13" ht="15" customHeight="1">
      <c r="A62" s="140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3" spans="1:14" ht="15" customHeight="1" thickBot="1">
      <c r="A63" s="250" t="s">
        <v>945</v>
      </c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83"/>
    </row>
    <row r="64" spans="1:14" s="130" customFormat="1" ht="75" customHeight="1">
      <c r="A64" s="128" t="s">
        <v>916</v>
      </c>
      <c r="B64" s="100" t="s">
        <v>433</v>
      </c>
      <c r="C64" s="100" t="s">
        <v>915</v>
      </c>
      <c r="D64" s="100" t="s">
        <v>434</v>
      </c>
      <c r="E64" s="100" t="s">
        <v>435</v>
      </c>
      <c r="F64" s="100" t="s">
        <v>436</v>
      </c>
      <c r="G64" s="100" t="s">
        <v>335</v>
      </c>
      <c r="H64" s="100" t="s">
        <v>437</v>
      </c>
      <c r="I64" s="142" t="s">
        <v>1132</v>
      </c>
      <c r="J64" s="100" t="s">
        <v>438</v>
      </c>
      <c r="K64" s="100" t="s">
        <v>336</v>
      </c>
      <c r="L64" s="100" t="s">
        <v>439</v>
      </c>
      <c r="M64" s="129" t="s">
        <v>1189</v>
      </c>
      <c r="N64" s="149"/>
    </row>
    <row r="65" spans="1:14" ht="15" customHeight="1">
      <c r="A65" s="131" t="s">
        <v>860</v>
      </c>
      <c r="B65" s="281">
        <v>1442</v>
      </c>
      <c r="C65" s="89">
        <v>192</v>
      </c>
      <c r="D65" s="89">
        <v>4</v>
      </c>
      <c r="E65" s="89">
        <v>2</v>
      </c>
      <c r="F65" s="89">
        <v>186</v>
      </c>
      <c r="G65" s="89">
        <v>95</v>
      </c>
      <c r="H65" s="89">
        <v>44</v>
      </c>
      <c r="I65" s="89">
        <v>17</v>
      </c>
      <c r="J65" s="89">
        <v>17</v>
      </c>
      <c r="K65" s="89">
        <v>8</v>
      </c>
      <c r="L65" s="89">
        <v>1</v>
      </c>
      <c r="M65" s="132">
        <v>4</v>
      </c>
      <c r="N65" s="134"/>
    </row>
    <row r="66" spans="1:14" ht="15" customHeight="1">
      <c r="A66" s="152" t="s">
        <v>861</v>
      </c>
      <c r="B66" s="282"/>
      <c r="C66" s="89">
        <v>140</v>
      </c>
      <c r="D66" s="89">
        <v>6</v>
      </c>
      <c r="E66" s="89">
        <v>2</v>
      </c>
      <c r="F66" s="89">
        <v>132</v>
      </c>
      <c r="G66" s="89">
        <v>67</v>
      </c>
      <c r="H66" s="89">
        <v>30</v>
      </c>
      <c r="I66" s="89">
        <v>8</v>
      </c>
      <c r="J66" s="89">
        <v>13</v>
      </c>
      <c r="K66" s="89">
        <v>7</v>
      </c>
      <c r="L66" s="89">
        <v>2</v>
      </c>
      <c r="M66" s="132">
        <v>5</v>
      </c>
      <c r="N66" s="134"/>
    </row>
    <row r="67" spans="1:14" ht="15" customHeight="1">
      <c r="A67" s="131" t="s">
        <v>862</v>
      </c>
      <c r="B67" s="89">
        <v>622</v>
      </c>
      <c r="C67" s="89">
        <v>119</v>
      </c>
      <c r="D67" s="89">
        <v>1</v>
      </c>
      <c r="E67" s="89">
        <v>0</v>
      </c>
      <c r="F67" s="89">
        <v>118</v>
      </c>
      <c r="G67" s="89">
        <v>48</v>
      </c>
      <c r="H67" s="89">
        <v>35</v>
      </c>
      <c r="I67" s="89">
        <v>10</v>
      </c>
      <c r="J67" s="89">
        <v>9</v>
      </c>
      <c r="K67" s="89">
        <v>11</v>
      </c>
      <c r="L67" s="89">
        <v>2</v>
      </c>
      <c r="M67" s="132">
        <v>3</v>
      </c>
      <c r="N67" s="134"/>
    </row>
    <row r="68" spans="1:14" ht="15" customHeight="1">
      <c r="A68" s="131" t="s">
        <v>863</v>
      </c>
      <c r="B68" s="89">
        <v>569</v>
      </c>
      <c r="C68" s="89">
        <v>94</v>
      </c>
      <c r="D68" s="89">
        <v>0</v>
      </c>
      <c r="E68" s="89">
        <v>2</v>
      </c>
      <c r="F68" s="89">
        <v>92</v>
      </c>
      <c r="G68" s="89">
        <v>33</v>
      </c>
      <c r="H68" s="89">
        <v>22</v>
      </c>
      <c r="I68" s="89">
        <v>2</v>
      </c>
      <c r="J68" s="89">
        <v>20</v>
      </c>
      <c r="K68" s="89">
        <v>3</v>
      </c>
      <c r="L68" s="89">
        <v>6</v>
      </c>
      <c r="M68" s="132">
        <v>6</v>
      </c>
      <c r="N68" s="134"/>
    </row>
    <row r="69" spans="1:14" ht="15" customHeight="1">
      <c r="A69" s="131" t="s">
        <v>864</v>
      </c>
      <c r="B69" s="89">
        <v>701</v>
      </c>
      <c r="C69" s="89">
        <v>94</v>
      </c>
      <c r="D69" s="89">
        <v>0</v>
      </c>
      <c r="E69" s="89">
        <v>2</v>
      </c>
      <c r="F69" s="89">
        <v>92</v>
      </c>
      <c r="G69" s="89">
        <v>51</v>
      </c>
      <c r="H69" s="89">
        <v>19</v>
      </c>
      <c r="I69" s="89">
        <v>4</v>
      </c>
      <c r="J69" s="89">
        <v>9</v>
      </c>
      <c r="K69" s="89">
        <v>2</v>
      </c>
      <c r="L69" s="89">
        <v>2</v>
      </c>
      <c r="M69" s="132">
        <v>5</v>
      </c>
      <c r="N69" s="134"/>
    </row>
    <row r="70" spans="1:14" ht="15" customHeight="1">
      <c r="A70" s="131" t="s">
        <v>865</v>
      </c>
      <c r="B70" s="89">
        <v>588</v>
      </c>
      <c r="C70" s="89">
        <v>65</v>
      </c>
      <c r="D70" s="89">
        <v>1</v>
      </c>
      <c r="E70" s="89">
        <v>1</v>
      </c>
      <c r="F70" s="89">
        <v>63</v>
      </c>
      <c r="G70" s="89">
        <v>21</v>
      </c>
      <c r="H70" s="89">
        <v>13</v>
      </c>
      <c r="I70" s="89">
        <v>6</v>
      </c>
      <c r="J70" s="89">
        <v>4</v>
      </c>
      <c r="K70" s="89">
        <v>14</v>
      </c>
      <c r="L70" s="89">
        <v>4</v>
      </c>
      <c r="M70" s="132">
        <v>1</v>
      </c>
      <c r="N70" s="134"/>
    </row>
    <row r="71" spans="1:14" ht="15" customHeight="1">
      <c r="A71" s="131" t="s">
        <v>866</v>
      </c>
      <c r="B71" s="89">
        <v>42</v>
      </c>
      <c r="C71" s="89">
        <v>12</v>
      </c>
      <c r="D71" s="89">
        <v>0</v>
      </c>
      <c r="E71" s="89">
        <v>0</v>
      </c>
      <c r="F71" s="89">
        <v>12</v>
      </c>
      <c r="G71" s="89">
        <v>1</v>
      </c>
      <c r="H71" s="89">
        <v>0</v>
      </c>
      <c r="I71" s="89">
        <v>8</v>
      </c>
      <c r="J71" s="89">
        <v>3</v>
      </c>
      <c r="K71" s="89">
        <v>0</v>
      </c>
      <c r="L71" s="89">
        <v>0</v>
      </c>
      <c r="M71" s="132">
        <v>0</v>
      </c>
      <c r="N71" s="134"/>
    </row>
    <row r="72" spans="1:14" ht="15" customHeight="1">
      <c r="A72" s="133" t="s">
        <v>929</v>
      </c>
      <c r="B72" s="73">
        <f>SUM(B65:B71)</f>
        <v>3964</v>
      </c>
      <c r="C72" s="73">
        <f aca="true" t="shared" si="9" ref="C72:M72">SUM(C65:C71)</f>
        <v>716</v>
      </c>
      <c r="D72" s="73">
        <f t="shared" si="9"/>
        <v>12</v>
      </c>
      <c r="E72" s="73">
        <f t="shared" si="9"/>
        <v>9</v>
      </c>
      <c r="F72" s="73">
        <f t="shared" si="9"/>
        <v>695</v>
      </c>
      <c r="G72" s="73">
        <f t="shared" si="9"/>
        <v>316</v>
      </c>
      <c r="H72" s="73">
        <f t="shared" si="9"/>
        <v>163</v>
      </c>
      <c r="I72" s="73">
        <f t="shared" si="9"/>
        <v>55</v>
      </c>
      <c r="J72" s="73">
        <f t="shared" si="9"/>
        <v>75</v>
      </c>
      <c r="K72" s="73">
        <f t="shared" si="9"/>
        <v>45</v>
      </c>
      <c r="L72" s="73">
        <f t="shared" si="9"/>
        <v>17</v>
      </c>
      <c r="M72" s="48">
        <f t="shared" si="9"/>
        <v>24</v>
      </c>
      <c r="N72" s="134"/>
    </row>
    <row r="73" spans="1:14" ht="15" customHeight="1" thickBot="1">
      <c r="A73" s="135" t="s">
        <v>930</v>
      </c>
      <c r="B73" s="136"/>
      <c r="C73" s="137">
        <f>C72/B72</f>
        <v>0.18062563067608475</v>
      </c>
      <c r="D73" s="136"/>
      <c r="E73" s="136"/>
      <c r="F73" s="136"/>
      <c r="G73" s="137">
        <f aca="true" t="shared" si="10" ref="G73:M73">G72/$F$72</f>
        <v>0.4546762589928058</v>
      </c>
      <c r="H73" s="137">
        <f t="shared" si="10"/>
        <v>0.23453237410071942</v>
      </c>
      <c r="I73" s="137">
        <f t="shared" si="10"/>
        <v>0.07913669064748201</v>
      </c>
      <c r="J73" s="137">
        <f t="shared" si="10"/>
        <v>0.1079136690647482</v>
      </c>
      <c r="K73" s="137">
        <f t="shared" si="10"/>
        <v>0.06474820143884892</v>
      </c>
      <c r="L73" s="137">
        <f t="shared" si="10"/>
        <v>0.02446043165467626</v>
      </c>
      <c r="M73" s="138">
        <f t="shared" si="10"/>
        <v>0.034532374100719423</v>
      </c>
      <c r="N73" s="134"/>
    </row>
    <row r="74" spans="1:13" ht="15" customHeight="1">
      <c r="A74" s="139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7"/>
    </row>
    <row r="75" spans="1:13" ht="15" customHeight="1">
      <c r="A75" s="140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</row>
    <row r="76" spans="1:14" ht="15" customHeight="1" thickBot="1">
      <c r="A76" s="250" t="s">
        <v>947</v>
      </c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</row>
    <row r="77" spans="1:15" s="130" customFormat="1" ht="75" customHeight="1">
      <c r="A77" s="128" t="s">
        <v>916</v>
      </c>
      <c r="B77" s="100" t="s">
        <v>433</v>
      </c>
      <c r="C77" s="100" t="s">
        <v>915</v>
      </c>
      <c r="D77" s="100" t="s">
        <v>434</v>
      </c>
      <c r="E77" s="100" t="s">
        <v>435</v>
      </c>
      <c r="F77" s="100" t="s">
        <v>436</v>
      </c>
      <c r="G77" s="100" t="s">
        <v>335</v>
      </c>
      <c r="H77" s="100" t="s">
        <v>437</v>
      </c>
      <c r="I77" s="142" t="s">
        <v>1132</v>
      </c>
      <c r="J77" s="100" t="s">
        <v>438</v>
      </c>
      <c r="K77" s="100" t="s">
        <v>336</v>
      </c>
      <c r="L77" s="100" t="s">
        <v>439</v>
      </c>
      <c r="M77" s="100" t="s">
        <v>1189</v>
      </c>
      <c r="N77" s="129" t="s">
        <v>1190</v>
      </c>
      <c r="O77" s="150"/>
    </row>
    <row r="78" spans="1:15" ht="15" customHeight="1">
      <c r="A78" s="131" t="s">
        <v>867</v>
      </c>
      <c r="B78" s="281">
        <v>5141</v>
      </c>
      <c r="C78" s="89">
        <v>81</v>
      </c>
      <c r="D78" s="89">
        <v>2</v>
      </c>
      <c r="E78" s="89">
        <v>1</v>
      </c>
      <c r="F78" s="89">
        <v>78</v>
      </c>
      <c r="G78" s="89">
        <v>23</v>
      </c>
      <c r="H78" s="89">
        <v>12</v>
      </c>
      <c r="I78" s="89">
        <v>11</v>
      </c>
      <c r="J78" s="89">
        <v>10</v>
      </c>
      <c r="K78" s="89">
        <v>9</v>
      </c>
      <c r="L78" s="89">
        <v>7</v>
      </c>
      <c r="M78" s="89">
        <v>4</v>
      </c>
      <c r="N78" s="132">
        <v>2</v>
      </c>
      <c r="O78" s="37"/>
    </row>
    <row r="79" spans="1:15" ht="15" customHeight="1">
      <c r="A79" s="131" t="s">
        <v>868</v>
      </c>
      <c r="B79" s="286"/>
      <c r="C79" s="89">
        <v>88</v>
      </c>
      <c r="D79" s="89">
        <v>1</v>
      </c>
      <c r="E79" s="89">
        <v>2</v>
      </c>
      <c r="F79" s="89">
        <v>85</v>
      </c>
      <c r="G79" s="89">
        <v>30</v>
      </c>
      <c r="H79" s="89">
        <v>15</v>
      </c>
      <c r="I79" s="89">
        <v>12</v>
      </c>
      <c r="J79" s="89">
        <v>7</v>
      </c>
      <c r="K79" s="89">
        <v>9</v>
      </c>
      <c r="L79" s="89">
        <v>6</v>
      </c>
      <c r="M79" s="89">
        <v>6</v>
      </c>
      <c r="N79" s="132">
        <v>0</v>
      </c>
      <c r="O79" s="37"/>
    </row>
    <row r="80" spans="1:15" ht="15" customHeight="1">
      <c r="A80" s="131" t="s">
        <v>869</v>
      </c>
      <c r="B80" s="286"/>
      <c r="C80" s="89">
        <v>87</v>
      </c>
      <c r="D80" s="89">
        <v>1</v>
      </c>
      <c r="E80" s="89">
        <v>7</v>
      </c>
      <c r="F80" s="89">
        <v>79</v>
      </c>
      <c r="G80" s="89">
        <v>22</v>
      </c>
      <c r="H80" s="89">
        <v>12</v>
      </c>
      <c r="I80" s="89">
        <v>11</v>
      </c>
      <c r="J80" s="89">
        <v>9</v>
      </c>
      <c r="K80" s="89">
        <v>11</v>
      </c>
      <c r="L80" s="89">
        <v>6</v>
      </c>
      <c r="M80" s="89">
        <v>7</v>
      </c>
      <c r="N80" s="132">
        <v>1</v>
      </c>
      <c r="O80" s="37"/>
    </row>
    <row r="81" spans="1:15" ht="15" customHeight="1">
      <c r="A81" s="131" t="s">
        <v>870</v>
      </c>
      <c r="B81" s="286"/>
      <c r="C81" s="89">
        <v>70</v>
      </c>
      <c r="D81" s="89">
        <v>0</v>
      </c>
      <c r="E81" s="89">
        <v>3</v>
      </c>
      <c r="F81" s="89">
        <v>67</v>
      </c>
      <c r="G81" s="89">
        <v>19</v>
      </c>
      <c r="H81" s="89">
        <v>16</v>
      </c>
      <c r="I81" s="89">
        <v>4</v>
      </c>
      <c r="J81" s="89">
        <v>4</v>
      </c>
      <c r="K81" s="89">
        <v>10</v>
      </c>
      <c r="L81" s="89">
        <v>7</v>
      </c>
      <c r="M81" s="89">
        <v>4</v>
      </c>
      <c r="N81" s="132">
        <v>3</v>
      </c>
      <c r="O81" s="37"/>
    </row>
    <row r="82" spans="1:15" ht="15" customHeight="1">
      <c r="A82" s="131" t="s">
        <v>871</v>
      </c>
      <c r="B82" s="286"/>
      <c r="C82" s="89">
        <v>78</v>
      </c>
      <c r="D82" s="89">
        <v>1</v>
      </c>
      <c r="E82" s="89">
        <v>5</v>
      </c>
      <c r="F82" s="89">
        <v>72</v>
      </c>
      <c r="G82" s="89">
        <v>20</v>
      </c>
      <c r="H82" s="89">
        <v>15</v>
      </c>
      <c r="I82" s="89">
        <v>10</v>
      </c>
      <c r="J82" s="89">
        <v>7</v>
      </c>
      <c r="K82" s="89">
        <v>2</v>
      </c>
      <c r="L82" s="89">
        <v>12</v>
      </c>
      <c r="M82" s="89">
        <v>4</v>
      </c>
      <c r="N82" s="132">
        <v>2</v>
      </c>
      <c r="O82" s="37"/>
    </row>
    <row r="83" spans="1:15" ht="15" customHeight="1">
      <c r="A83" s="131" t="s">
        <v>872</v>
      </c>
      <c r="B83" s="282"/>
      <c r="C83" s="89">
        <v>82</v>
      </c>
      <c r="D83" s="89">
        <v>1</v>
      </c>
      <c r="E83" s="89">
        <v>3</v>
      </c>
      <c r="F83" s="89">
        <v>78</v>
      </c>
      <c r="G83" s="89">
        <v>25</v>
      </c>
      <c r="H83" s="89">
        <v>13</v>
      </c>
      <c r="I83" s="89">
        <v>10</v>
      </c>
      <c r="J83" s="89">
        <v>5</v>
      </c>
      <c r="K83" s="89">
        <v>8</v>
      </c>
      <c r="L83" s="89">
        <v>11</v>
      </c>
      <c r="M83" s="89">
        <v>6</v>
      </c>
      <c r="N83" s="132">
        <v>0</v>
      </c>
      <c r="O83" s="37"/>
    </row>
    <row r="84" spans="1:15" ht="15" customHeight="1">
      <c r="A84" s="131" t="s">
        <v>982</v>
      </c>
      <c r="B84" s="281">
        <v>2132</v>
      </c>
      <c r="C84" s="89">
        <v>98</v>
      </c>
      <c r="D84" s="89">
        <v>0</v>
      </c>
      <c r="E84" s="89">
        <v>2</v>
      </c>
      <c r="F84" s="89">
        <v>96</v>
      </c>
      <c r="G84" s="89">
        <v>38</v>
      </c>
      <c r="H84" s="89">
        <v>32</v>
      </c>
      <c r="I84" s="89">
        <v>6</v>
      </c>
      <c r="J84" s="89">
        <v>15</v>
      </c>
      <c r="K84" s="89">
        <v>1</v>
      </c>
      <c r="L84" s="89">
        <v>3</v>
      </c>
      <c r="M84" s="89">
        <v>1</v>
      </c>
      <c r="N84" s="132">
        <v>0</v>
      </c>
      <c r="O84" s="37"/>
    </row>
    <row r="85" spans="1:15" ht="15" customHeight="1">
      <c r="A85" s="131" t="s">
        <v>983</v>
      </c>
      <c r="B85" s="282"/>
      <c r="C85" s="89">
        <v>79</v>
      </c>
      <c r="D85" s="89">
        <v>2</v>
      </c>
      <c r="E85" s="89">
        <v>3</v>
      </c>
      <c r="F85" s="89">
        <v>74</v>
      </c>
      <c r="G85" s="89">
        <v>26</v>
      </c>
      <c r="H85" s="89">
        <v>28</v>
      </c>
      <c r="I85" s="89">
        <v>8</v>
      </c>
      <c r="J85" s="89">
        <v>6</v>
      </c>
      <c r="K85" s="89">
        <v>2</v>
      </c>
      <c r="L85" s="89">
        <v>4</v>
      </c>
      <c r="M85" s="89">
        <v>0</v>
      </c>
      <c r="N85" s="132">
        <v>0</v>
      </c>
      <c r="O85" s="37"/>
    </row>
    <row r="86" spans="1:15" ht="15" customHeight="1">
      <c r="A86" s="131" t="s">
        <v>984</v>
      </c>
      <c r="B86" s="89">
        <v>599</v>
      </c>
      <c r="C86" s="89">
        <v>85</v>
      </c>
      <c r="D86" s="89">
        <v>0</v>
      </c>
      <c r="E86" s="89">
        <v>2</v>
      </c>
      <c r="F86" s="89">
        <v>83</v>
      </c>
      <c r="G86" s="89">
        <v>12</v>
      </c>
      <c r="H86" s="89">
        <v>19</v>
      </c>
      <c r="I86" s="89">
        <v>20</v>
      </c>
      <c r="J86" s="89">
        <v>26</v>
      </c>
      <c r="K86" s="89">
        <v>5</v>
      </c>
      <c r="L86" s="89">
        <v>1</v>
      </c>
      <c r="M86" s="89">
        <v>0</v>
      </c>
      <c r="N86" s="132">
        <v>0</v>
      </c>
      <c r="O86" s="37"/>
    </row>
    <row r="87" spans="1:15" ht="15" customHeight="1">
      <c r="A87" s="131" t="s">
        <v>985</v>
      </c>
      <c r="B87" s="89">
        <v>1468</v>
      </c>
      <c r="C87" s="89">
        <v>107</v>
      </c>
      <c r="D87" s="89">
        <v>4</v>
      </c>
      <c r="E87" s="89">
        <v>2</v>
      </c>
      <c r="F87" s="89">
        <v>101</v>
      </c>
      <c r="G87" s="89">
        <v>48</v>
      </c>
      <c r="H87" s="89">
        <v>13</v>
      </c>
      <c r="I87" s="89">
        <v>16</v>
      </c>
      <c r="J87" s="89">
        <v>12</v>
      </c>
      <c r="K87" s="89">
        <v>0</v>
      </c>
      <c r="L87" s="89">
        <v>9</v>
      </c>
      <c r="M87" s="89">
        <v>3</v>
      </c>
      <c r="N87" s="132">
        <v>0</v>
      </c>
      <c r="O87" s="37"/>
    </row>
    <row r="88" spans="1:15" ht="15" customHeight="1">
      <c r="A88" s="131" t="s">
        <v>1004</v>
      </c>
      <c r="B88" s="89">
        <v>300</v>
      </c>
      <c r="C88" s="89">
        <v>21</v>
      </c>
      <c r="D88" s="89">
        <v>1</v>
      </c>
      <c r="E88" s="89">
        <v>0</v>
      </c>
      <c r="F88" s="89">
        <v>20</v>
      </c>
      <c r="G88" s="89">
        <v>2</v>
      </c>
      <c r="H88" s="89">
        <v>3</v>
      </c>
      <c r="I88" s="89">
        <v>1</v>
      </c>
      <c r="J88" s="89">
        <v>1</v>
      </c>
      <c r="K88" s="89">
        <v>0</v>
      </c>
      <c r="L88" s="89">
        <v>7</v>
      </c>
      <c r="M88" s="89">
        <v>6</v>
      </c>
      <c r="N88" s="132">
        <v>0</v>
      </c>
      <c r="O88" s="37"/>
    </row>
    <row r="89" spans="1:15" ht="15" customHeight="1">
      <c r="A89" s="131" t="s">
        <v>1005</v>
      </c>
      <c r="B89" s="89">
        <v>92</v>
      </c>
      <c r="C89" s="89">
        <v>13</v>
      </c>
      <c r="D89" s="89">
        <v>0</v>
      </c>
      <c r="E89" s="89">
        <v>0</v>
      </c>
      <c r="F89" s="89">
        <v>13</v>
      </c>
      <c r="G89" s="89">
        <v>5</v>
      </c>
      <c r="H89" s="89">
        <v>1</v>
      </c>
      <c r="I89" s="89">
        <v>4</v>
      </c>
      <c r="J89" s="89">
        <v>1</v>
      </c>
      <c r="K89" s="89">
        <v>2</v>
      </c>
      <c r="L89" s="89">
        <v>0</v>
      </c>
      <c r="M89" s="89">
        <v>0</v>
      </c>
      <c r="N89" s="132">
        <v>0</v>
      </c>
      <c r="O89" s="37"/>
    </row>
    <row r="90" spans="1:15" ht="15" customHeight="1">
      <c r="A90" s="131" t="s">
        <v>1006</v>
      </c>
      <c r="B90" s="89">
        <v>436</v>
      </c>
      <c r="C90" s="89">
        <v>74</v>
      </c>
      <c r="D90" s="89">
        <v>1</v>
      </c>
      <c r="E90" s="89">
        <v>2</v>
      </c>
      <c r="F90" s="89">
        <v>71</v>
      </c>
      <c r="G90" s="89">
        <v>29</v>
      </c>
      <c r="H90" s="89">
        <v>11</v>
      </c>
      <c r="I90" s="89">
        <v>5</v>
      </c>
      <c r="J90" s="89">
        <v>14</v>
      </c>
      <c r="K90" s="89">
        <v>1</v>
      </c>
      <c r="L90" s="89">
        <v>0</v>
      </c>
      <c r="M90" s="89">
        <v>11</v>
      </c>
      <c r="N90" s="132">
        <v>0</v>
      </c>
      <c r="O90" s="37"/>
    </row>
    <row r="91" spans="1:15" ht="15" customHeight="1">
      <c r="A91" s="133" t="s">
        <v>929</v>
      </c>
      <c r="B91" s="73">
        <f>SUM(B78:B90)</f>
        <v>10168</v>
      </c>
      <c r="C91" s="73">
        <f aca="true" t="shared" si="11" ref="C91:N91">SUM(C78:C90)</f>
        <v>963</v>
      </c>
      <c r="D91" s="73">
        <f t="shared" si="11"/>
        <v>14</v>
      </c>
      <c r="E91" s="73">
        <f t="shared" si="11"/>
        <v>32</v>
      </c>
      <c r="F91" s="73">
        <f t="shared" si="11"/>
        <v>917</v>
      </c>
      <c r="G91" s="73">
        <f t="shared" si="11"/>
        <v>299</v>
      </c>
      <c r="H91" s="73">
        <f t="shared" si="11"/>
        <v>190</v>
      </c>
      <c r="I91" s="73">
        <f t="shared" si="11"/>
        <v>118</v>
      </c>
      <c r="J91" s="73">
        <f t="shared" si="11"/>
        <v>117</v>
      </c>
      <c r="K91" s="73">
        <f t="shared" si="11"/>
        <v>60</v>
      </c>
      <c r="L91" s="73">
        <f>SUM(L78:L90)</f>
        <v>73</v>
      </c>
      <c r="M91" s="73">
        <f>SUM(M78:M90)</f>
        <v>52</v>
      </c>
      <c r="N91" s="48">
        <f t="shared" si="11"/>
        <v>8</v>
      </c>
      <c r="O91" s="37"/>
    </row>
    <row r="92" spans="1:15" ht="15" customHeight="1" thickBot="1">
      <c r="A92" s="135" t="s">
        <v>930</v>
      </c>
      <c r="B92" s="136"/>
      <c r="C92" s="137">
        <f>C91/B91</f>
        <v>0.09470889063729347</v>
      </c>
      <c r="D92" s="136"/>
      <c r="E92" s="136"/>
      <c r="F92" s="136"/>
      <c r="G92" s="137">
        <f aca="true" t="shared" si="12" ref="G92:N92">G91/$F$91</f>
        <v>0.3260632497273719</v>
      </c>
      <c r="H92" s="137">
        <f t="shared" si="12"/>
        <v>0.20719738276990185</v>
      </c>
      <c r="I92" s="137">
        <f t="shared" si="12"/>
        <v>0.128680479825518</v>
      </c>
      <c r="J92" s="137">
        <f t="shared" si="12"/>
        <v>0.12758996728462377</v>
      </c>
      <c r="K92" s="137">
        <f t="shared" si="12"/>
        <v>0.06543075245365322</v>
      </c>
      <c r="L92" s="137">
        <f t="shared" si="12"/>
        <v>0.07960741548527808</v>
      </c>
      <c r="M92" s="137">
        <f t="shared" si="12"/>
        <v>0.05670665212649945</v>
      </c>
      <c r="N92" s="138">
        <f t="shared" si="12"/>
        <v>0.008724100327153763</v>
      </c>
      <c r="O92" s="37"/>
    </row>
    <row r="93" spans="1:13" ht="15" customHeight="1">
      <c r="A93" s="139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7"/>
    </row>
    <row r="94" spans="1:13" ht="15" customHeight="1">
      <c r="A94" s="140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</row>
    <row r="95" spans="1:14" ht="15" customHeight="1" thickBot="1">
      <c r="A95" s="250" t="s">
        <v>948</v>
      </c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158"/>
    </row>
    <row r="96" spans="1:14" s="130" customFormat="1" ht="75" customHeight="1">
      <c r="A96" s="128" t="s">
        <v>916</v>
      </c>
      <c r="B96" s="100" t="s">
        <v>433</v>
      </c>
      <c r="C96" s="100" t="s">
        <v>915</v>
      </c>
      <c r="D96" s="100" t="s">
        <v>434</v>
      </c>
      <c r="E96" s="100" t="s">
        <v>435</v>
      </c>
      <c r="F96" s="100" t="s">
        <v>436</v>
      </c>
      <c r="G96" s="100" t="s">
        <v>335</v>
      </c>
      <c r="H96" s="100" t="s">
        <v>437</v>
      </c>
      <c r="I96" s="142" t="s">
        <v>1132</v>
      </c>
      <c r="J96" s="100" t="s">
        <v>438</v>
      </c>
      <c r="K96" s="100" t="s">
        <v>336</v>
      </c>
      <c r="L96" s="100" t="s">
        <v>439</v>
      </c>
      <c r="M96" s="129" t="s">
        <v>1189</v>
      </c>
      <c r="N96" s="150"/>
    </row>
    <row r="97" spans="1:14" ht="15" customHeight="1">
      <c r="A97" s="131" t="s">
        <v>873</v>
      </c>
      <c r="B97" s="89">
        <v>771</v>
      </c>
      <c r="C97" s="89">
        <v>128</v>
      </c>
      <c r="D97" s="89">
        <v>2</v>
      </c>
      <c r="E97" s="89">
        <v>0</v>
      </c>
      <c r="F97" s="89">
        <v>126</v>
      </c>
      <c r="G97" s="89">
        <v>49</v>
      </c>
      <c r="H97" s="89">
        <v>47</v>
      </c>
      <c r="I97" s="89">
        <v>9</v>
      </c>
      <c r="J97" s="89">
        <v>16</v>
      </c>
      <c r="K97" s="89">
        <v>1</v>
      </c>
      <c r="L97" s="89">
        <v>3</v>
      </c>
      <c r="M97" s="132">
        <v>1</v>
      </c>
      <c r="N97" s="37"/>
    </row>
    <row r="98" spans="1:14" ht="15" customHeight="1">
      <c r="A98" s="131" t="s">
        <v>874</v>
      </c>
      <c r="B98" s="89">
        <v>339</v>
      </c>
      <c r="C98" s="89">
        <v>68</v>
      </c>
      <c r="D98" s="89">
        <v>1</v>
      </c>
      <c r="E98" s="89">
        <v>1</v>
      </c>
      <c r="F98" s="89">
        <v>66</v>
      </c>
      <c r="G98" s="89">
        <v>15</v>
      </c>
      <c r="H98" s="89">
        <v>33</v>
      </c>
      <c r="I98" s="89">
        <v>3</v>
      </c>
      <c r="J98" s="89">
        <v>5</v>
      </c>
      <c r="K98" s="89">
        <v>0</v>
      </c>
      <c r="L98" s="89">
        <v>0</v>
      </c>
      <c r="M98" s="132">
        <v>10</v>
      </c>
      <c r="N98" s="37"/>
    </row>
    <row r="99" spans="1:14" ht="15" customHeight="1">
      <c r="A99" s="131" t="s">
        <v>875</v>
      </c>
      <c r="B99" s="281">
        <v>434</v>
      </c>
      <c r="C99" s="89">
        <v>76</v>
      </c>
      <c r="D99" s="89">
        <v>4</v>
      </c>
      <c r="E99" s="89">
        <v>1</v>
      </c>
      <c r="F99" s="89">
        <v>71</v>
      </c>
      <c r="G99" s="89">
        <v>42</v>
      </c>
      <c r="H99" s="89">
        <v>5</v>
      </c>
      <c r="I99" s="89">
        <v>6</v>
      </c>
      <c r="J99" s="89">
        <v>2</v>
      </c>
      <c r="K99" s="89">
        <v>4</v>
      </c>
      <c r="L99" s="89">
        <v>10</v>
      </c>
      <c r="M99" s="132">
        <v>2</v>
      </c>
      <c r="N99" s="37"/>
    </row>
    <row r="100" spans="1:14" ht="15" customHeight="1">
      <c r="A100" s="131" t="s">
        <v>876</v>
      </c>
      <c r="B100" s="282"/>
      <c r="C100" s="89">
        <v>15</v>
      </c>
      <c r="D100" s="89">
        <v>0</v>
      </c>
      <c r="E100" s="89">
        <v>0</v>
      </c>
      <c r="F100" s="89">
        <v>15</v>
      </c>
      <c r="G100" s="89">
        <v>7</v>
      </c>
      <c r="H100" s="89">
        <v>5</v>
      </c>
      <c r="I100" s="89">
        <v>0</v>
      </c>
      <c r="J100" s="89">
        <v>0</v>
      </c>
      <c r="K100" s="89">
        <v>0</v>
      </c>
      <c r="L100" s="89">
        <v>1</v>
      </c>
      <c r="M100" s="132">
        <v>2</v>
      </c>
      <c r="N100" s="37"/>
    </row>
    <row r="101" spans="1:14" ht="15" customHeight="1">
      <c r="A101" s="131" t="s">
        <v>877</v>
      </c>
      <c r="B101" s="89">
        <v>217</v>
      </c>
      <c r="C101" s="89">
        <v>56</v>
      </c>
      <c r="D101" s="89">
        <v>0</v>
      </c>
      <c r="E101" s="89">
        <v>1</v>
      </c>
      <c r="F101" s="89">
        <v>55</v>
      </c>
      <c r="G101" s="89">
        <v>14</v>
      </c>
      <c r="H101" s="89">
        <v>9</v>
      </c>
      <c r="I101" s="89">
        <v>12</v>
      </c>
      <c r="J101" s="89">
        <v>3</v>
      </c>
      <c r="K101" s="89">
        <v>11</v>
      </c>
      <c r="L101" s="89">
        <v>6</v>
      </c>
      <c r="M101" s="132">
        <v>0</v>
      </c>
      <c r="N101" s="37"/>
    </row>
    <row r="102" spans="1:14" ht="15" customHeight="1">
      <c r="A102" s="131" t="s">
        <v>878</v>
      </c>
      <c r="B102" s="89">
        <v>276</v>
      </c>
      <c r="C102" s="89">
        <v>41</v>
      </c>
      <c r="D102" s="89">
        <v>0</v>
      </c>
      <c r="E102" s="89">
        <v>3</v>
      </c>
      <c r="F102" s="89">
        <v>38</v>
      </c>
      <c r="G102" s="89">
        <v>18</v>
      </c>
      <c r="H102" s="89">
        <v>8</v>
      </c>
      <c r="I102" s="89">
        <v>3</v>
      </c>
      <c r="J102" s="89">
        <v>1</v>
      </c>
      <c r="K102" s="89">
        <v>3</v>
      </c>
      <c r="L102" s="89">
        <v>0</v>
      </c>
      <c r="M102" s="132">
        <v>5</v>
      </c>
      <c r="N102" s="37"/>
    </row>
    <row r="103" spans="1:14" ht="15" customHeight="1">
      <c r="A103" s="131" t="s">
        <v>879</v>
      </c>
      <c r="B103" s="89">
        <v>255</v>
      </c>
      <c r="C103" s="89">
        <v>28</v>
      </c>
      <c r="D103" s="89">
        <v>0</v>
      </c>
      <c r="E103" s="89">
        <v>3</v>
      </c>
      <c r="F103" s="89">
        <v>25</v>
      </c>
      <c r="G103" s="89">
        <v>9</v>
      </c>
      <c r="H103" s="89">
        <v>8</v>
      </c>
      <c r="I103" s="89">
        <v>0</v>
      </c>
      <c r="J103" s="89">
        <v>5</v>
      </c>
      <c r="K103" s="89">
        <v>0</v>
      </c>
      <c r="L103" s="89">
        <v>2</v>
      </c>
      <c r="M103" s="132">
        <v>1</v>
      </c>
      <c r="N103" s="37"/>
    </row>
    <row r="104" spans="1:14" ht="15" customHeight="1">
      <c r="A104" s="131" t="s">
        <v>880</v>
      </c>
      <c r="B104" s="89">
        <v>365</v>
      </c>
      <c r="C104" s="89">
        <v>62</v>
      </c>
      <c r="D104" s="89">
        <v>0</v>
      </c>
      <c r="E104" s="89">
        <v>1</v>
      </c>
      <c r="F104" s="89">
        <v>61</v>
      </c>
      <c r="G104" s="89">
        <v>23</v>
      </c>
      <c r="H104" s="89">
        <v>9</v>
      </c>
      <c r="I104" s="89">
        <v>14</v>
      </c>
      <c r="J104" s="89">
        <v>5</v>
      </c>
      <c r="K104" s="89">
        <v>3</v>
      </c>
      <c r="L104" s="89">
        <v>3</v>
      </c>
      <c r="M104" s="132">
        <v>4</v>
      </c>
      <c r="N104" s="37"/>
    </row>
    <row r="105" spans="1:14" ht="15" customHeight="1">
      <c r="A105" s="131" t="s">
        <v>881</v>
      </c>
      <c r="B105" s="89">
        <v>75</v>
      </c>
      <c r="C105" s="89">
        <v>21</v>
      </c>
      <c r="D105" s="89">
        <v>0</v>
      </c>
      <c r="E105" s="89">
        <v>0</v>
      </c>
      <c r="F105" s="89">
        <v>21</v>
      </c>
      <c r="G105" s="89">
        <v>3</v>
      </c>
      <c r="H105" s="89">
        <v>10</v>
      </c>
      <c r="I105" s="89">
        <v>3</v>
      </c>
      <c r="J105" s="89">
        <v>0</v>
      </c>
      <c r="K105" s="89">
        <v>2</v>
      </c>
      <c r="L105" s="89">
        <v>0</v>
      </c>
      <c r="M105" s="132">
        <v>3</v>
      </c>
      <c r="N105" s="37"/>
    </row>
    <row r="106" spans="1:14" ht="15" customHeight="1">
      <c r="A106" s="131" t="s">
        <v>882</v>
      </c>
      <c r="B106" s="89">
        <v>77</v>
      </c>
      <c r="C106" s="89">
        <v>12</v>
      </c>
      <c r="D106" s="89">
        <v>0</v>
      </c>
      <c r="E106" s="89">
        <v>2</v>
      </c>
      <c r="F106" s="89">
        <v>10</v>
      </c>
      <c r="G106" s="89">
        <v>2</v>
      </c>
      <c r="H106" s="89">
        <v>5</v>
      </c>
      <c r="I106" s="89">
        <v>1</v>
      </c>
      <c r="J106" s="89">
        <v>0</v>
      </c>
      <c r="K106" s="89">
        <v>1</v>
      </c>
      <c r="L106" s="89">
        <v>0</v>
      </c>
      <c r="M106" s="132">
        <v>1</v>
      </c>
      <c r="N106" s="37"/>
    </row>
    <row r="107" spans="1:14" ht="15" customHeight="1">
      <c r="A107" s="131" t="s">
        <v>883</v>
      </c>
      <c r="B107" s="89">
        <v>513</v>
      </c>
      <c r="C107" s="89">
        <v>101</v>
      </c>
      <c r="D107" s="89">
        <v>0</v>
      </c>
      <c r="E107" s="89">
        <v>1</v>
      </c>
      <c r="F107" s="89">
        <v>100</v>
      </c>
      <c r="G107" s="89">
        <v>38</v>
      </c>
      <c r="H107" s="89">
        <v>17</v>
      </c>
      <c r="I107" s="89">
        <v>6</v>
      </c>
      <c r="J107" s="89">
        <v>14</v>
      </c>
      <c r="K107" s="89">
        <v>4</v>
      </c>
      <c r="L107" s="89">
        <v>7</v>
      </c>
      <c r="M107" s="132">
        <v>14</v>
      </c>
      <c r="N107" s="37"/>
    </row>
    <row r="108" spans="1:14" ht="15" customHeight="1">
      <c r="A108" s="133" t="s">
        <v>929</v>
      </c>
      <c r="B108" s="73">
        <f>SUM(B97:B107)</f>
        <v>3322</v>
      </c>
      <c r="C108" s="73">
        <f aca="true" t="shared" si="13" ref="C108:K108">SUM(C97:C107)</f>
        <v>608</v>
      </c>
      <c r="D108" s="73">
        <f t="shared" si="13"/>
        <v>7</v>
      </c>
      <c r="E108" s="73">
        <f t="shared" si="13"/>
        <v>13</v>
      </c>
      <c r="F108" s="73">
        <f t="shared" si="13"/>
        <v>588</v>
      </c>
      <c r="G108" s="73">
        <f t="shared" si="13"/>
        <v>220</v>
      </c>
      <c r="H108" s="73">
        <f t="shared" si="13"/>
        <v>156</v>
      </c>
      <c r="I108" s="73">
        <f t="shared" si="13"/>
        <v>57</v>
      </c>
      <c r="J108" s="73">
        <f t="shared" si="13"/>
        <v>51</v>
      </c>
      <c r="K108" s="73">
        <f t="shared" si="13"/>
        <v>29</v>
      </c>
      <c r="L108" s="73">
        <f>SUM(L97:L107)</f>
        <v>32</v>
      </c>
      <c r="M108" s="48">
        <f>SUM(M97:M107)</f>
        <v>43</v>
      </c>
      <c r="N108" s="37"/>
    </row>
    <row r="109" spans="1:14" ht="15" customHeight="1" thickBot="1">
      <c r="A109" s="135" t="s">
        <v>930</v>
      </c>
      <c r="B109" s="136"/>
      <c r="C109" s="137">
        <f>C108/B108</f>
        <v>0.18302227573750754</v>
      </c>
      <c r="D109" s="136"/>
      <c r="E109" s="136"/>
      <c r="F109" s="136"/>
      <c r="G109" s="137">
        <f aca="true" t="shared" si="14" ref="G109:M109">G108/$F$108</f>
        <v>0.3741496598639456</v>
      </c>
      <c r="H109" s="137">
        <f t="shared" si="14"/>
        <v>0.2653061224489796</v>
      </c>
      <c r="I109" s="137">
        <f t="shared" si="14"/>
        <v>0.09693877551020408</v>
      </c>
      <c r="J109" s="137">
        <f t="shared" si="14"/>
        <v>0.08673469387755102</v>
      </c>
      <c r="K109" s="137">
        <f t="shared" si="14"/>
        <v>0.04931972789115646</v>
      </c>
      <c r="L109" s="137">
        <f t="shared" si="14"/>
        <v>0.05442176870748299</v>
      </c>
      <c r="M109" s="138">
        <f t="shared" si="14"/>
        <v>0.07312925170068027</v>
      </c>
      <c r="N109" s="37"/>
    </row>
    <row r="110" spans="1:13" ht="15" customHeight="1">
      <c r="A110" s="139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7"/>
    </row>
    <row r="111" spans="1:13" ht="15" customHeight="1">
      <c r="A111" s="140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</row>
    <row r="112" spans="1:13" ht="15" customHeight="1" thickBot="1">
      <c r="A112" s="250" t="s">
        <v>949</v>
      </c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83"/>
      <c r="M112" s="37"/>
    </row>
    <row r="113" spans="1:12" s="130" customFormat="1" ht="75" customHeight="1">
      <c r="A113" s="128" t="s">
        <v>916</v>
      </c>
      <c r="B113" s="100" t="s">
        <v>433</v>
      </c>
      <c r="C113" s="100" t="s">
        <v>915</v>
      </c>
      <c r="D113" s="100" t="s">
        <v>434</v>
      </c>
      <c r="E113" s="100" t="s">
        <v>435</v>
      </c>
      <c r="F113" s="100" t="s">
        <v>436</v>
      </c>
      <c r="G113" s="100" t="s">
        <v>335</v>
      </c>
      <c r="H113" s="100" t="s">
        <v>1133</v>
      </c>
      <c r="I113" s="100" t="s">
        <v>438</v>
      </c>
      <c r="J113" s="142" t="s">
        <v>336</v>
      </c>
      <c r="K113" s="145" t="s">
        <v>439</v>
      </c>
      <c r="L113" s="149"/>
    </row>
    <row r="114" spans="1:12" ht="15" customHeight="1">
      <c r="A114" s="131" t="s">
        <v>884</v>
      </c>
      <c r="B114" s="89">
        <v>273</v>
      </c>
      <c r="C114" s="89">
        <v>89</v>
      </c>
      <c r="D114" s="89">
        <v>2</v>
      </c>
      <c r="E114" s="89">
        <v>1</v>
      </c>
      <c r="F114" s="89">
        <v>86</v>
      </c>
      <c r="G114" s="89">
        <v>30</v>
      </c>
      <c r="H114" s="89">
        <v>49</v>
      </c>
      <c r="I114" s="89">
        <v>2</v>
      </c>
      <c r="J114" s="89">
        <v>0</v>
      </c>
      <c r="K114" s="146">
        <v>5</v>
      </c>
      <c r="L114" s="37"/>
    </row>
    <row r="115" spans="1:12" ht="15" customHeight="1">
      <c r="A115" s="131" t="s">
        <v>885</v>
      </c>
      <c r="B115" s="89">
        <v>161</v>
      </c>
      <c r="C115" s="89">
        <v>26</v>
      </c>
      <c r="D115" s="89">
        <v>0</v>
      </c>
      <c r="E115" s="89">
        <v>0</v>
      </c>
      <c r="F115" s="89">
        <v>26</v>
      </c>
      <c r="G115" s="89">
        <v>3</v>
      </c>
      <c r="H115" s="89">
        <v>5</v>
      </c>
      <c r="I115" s="89">
        <v>16</v>
      </c>
      <c r="J115" s="89">
        <v>1</v>
      </c>
      <c r="K115" s="146">
        <v>1</v>
      </c>
      <c r="L115" s="37"/>
    </row>
    <row r="116" spans="1:12" ht="15" customHeight="1">
      <c r="A116" s="131" t="s">
        <v>908</v>
      </c>
      <c r="B116" s="89">
        <v>105</v>
      </c>
      <c r="C116" s="89">
        <v>25</v>
      </c>
      <c r="D116" s="89">
        <v>0</v>
      </c>
      <c r="E116" s="89">
        <v>0</v>
      </c>
      <c r="F116" s="89">
        <v>25</v>
      </c>
      <c r="G116" s="89">
        <v>9</v>
      </c>
      <c r="H116" s="89">
        <v>13</v>
      </c>
      <c r="I116" s="89">
        <v>2</v>
      </c>
      <c r="J116" s="89">
        <v>1</v>
      </c>
      <c r="K116" s="146">
        <v>0</v>
      </c>
      <c r="L116" s="37"/>
    </row>
    <row r="117" spans="1:12" ht="15" customHeight="1">
      <c r="A117" s="131" t="s">
        <v>909</v>
      </c>
      <c r="B117" s="89">
        <v>83</v>
      </c>
      <c r="C117" s="89">
        <v>22</v>
      </c>
      <c r="D117" s="89">
        <v>0</v>
      </c>
      <c r="E117" s="89">
        <v>0</v>
      </c>
      <c r="F117" s="89">
        <v>22</v>
      </c>
      <c r="G117" s="89">
        <v>5</v>
      </c>
      <c r="H117" s="89">
        <v>16</v>
      </c>
      <c r="I117" s="89">
        <v>0</v>
      </c>
      <c r="J117" s="89">
        <v>0</v>
      </c>
      <c r="K117" s="146">
        <v>1</v>
      </c>
      <c r="L117" s="37"/>
    </row>
    <row r="118" spans="1:12" ht="15" customHeight="1">
      <c r="A118" s="131" t="s">
        <v>910</v>
      </c>
      <c r="B118" s="89">
        <v>211</v>
      </c>
      <c r="C118" s="89">
        <v>64</v>
      </c>
      <c r="D118" s="89">
        <v>3</v>
      </c>
      <c r="E118" s="89">
        <v>1</v>
      </c>
      <c r="F118" s="89">
        <v>60</v>
      </c>
      <c r="G118" s="89">
        <v>11</v>
      </c>
      <c r="H118" s="89">
        <v>36</v>
      </c>
      <c r="I118" s="89">
        <v>10</v>
      </c>
      <c r="J118" s="89">
        <v>1</v>
      </c>
      <c r="K118" s="146">
        <v>2</v>
      </c>
      <c r="L118" s="37"/>
    </row>
    <row r="119" spans="1:12" ht="15" customHeight="1">
      <c r="A119" s="133" t="s">
        <v>929</v>
      </c>
      <c r="B119" s="73">
        <f>SUM(B114:B118)</f>
        <v>833</v>
      </c>
      <c r="C119" s="73">
        <f aca="true" t="shared" si="15" ref="C119:K119">SUM(C114:C118)</f>
        <v>226</v>
      </c>
      <c r="D119" s="73">
        <f t="shared" si="15"/>
        <v>5</v>
      </c>
      <c r="E119" s="73">
        <f t="shared" si="15"/>
        <v>2</v>
      </c>
      <c r="F119" s="73">
        <f t="shared" si="15"/>
        <v>219</v>
      </c>
      <c r="G119" s="73">
        <f t="shared" si="15"/>
        <v>58</v>
      </c>
      <c r="H119" s="73">
        <f t="shared" si="15"/>
        <v>119</v>
      </c>
      <c r="I119" s="73">
        <f t="shared" si="15"/>
        <v>30</v>
      </c>
      <c r="J119" s="73">
        <f t="shared" si="15"/>
        <v>3</v>
      </c>
      <c r="K119" s="147">
        <f t="shared" si="15"/>
        <v>9</v>
      </c>
      <c r="L119" s="37"/>
    </row>
    <row r="120" spans="1:12" ht="15" customHeight="1" thickBot="1">
      <c r="A120" s="135" t="s">
        <v>930</v>
      </c>
      <c r="B120" s="136"/>
      <c r="C120" s="137">
        <f>C119/B119</f>
        <v>0.27130852340936373</v>
      </c>
      <c r="D120" s="136"/>
      <c r="E120" s="136"/>
      <c r="F120" s="136"/>
      <c r="G120" s="137">
        <f>G119/$F$119</f>
        <v>0.2648401826484018</v>
      </c>
      <c r="H120" s="137">
        <f>H119/$F$119</f>
        <v>0.54337899543379</v>
      </c>
      <c r="I120" s="137">
        <f>I119/$F$119</f>
        <v>0.136986301369863</v>
      </c>
      <c r="J120" s="137">
        <f>J119/$F$119</f>
        <v>0.0136986301369863</v>
      </c>
      <c r="K120" s="148">
        <f>K119/$F$119</f>
        <v>0.0410958904109589</v>
      </c>
      <c r="L120" s="37"/>
    </row>
    <row r="121" spans="1:13" ht="15" customHeight="1">
      <c r="A121" s="140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</row>
    <row r="122" spans="1:13" ht="15" customHeight="1">
      <c r="A122" s="140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</row>
    <row r="123" spans="1:13" ht="15" customHeight="1" thickBot="1">
      <c r="A123" s="250" t="s">
        <v>996</v>
      </c>
      <c r="B123" s="250"/>
      <c r="C123" s="250"/>
      <c r="D123" s="250"/>
      <c r="E123" s="250"/>
      <c r="F123" s="250"/>
      <c r="G123" s="250"/>
      <c r="H123" s="250"/>
      <c r="I123" s="158"/>
      <c r="J123" s="141"/>
      <c r="K123" s="141"/>
      <c r="L123" s="37"/>
      <c r="M123" s="37"/>
    </row>
    <row r="124" spans="1:13" s="130" customFormat="1" ht="79.5" customHeight="1">
      <c r="A124" s="128" t="s">
        <v>916</v>
      </c>
      <c r="B124" s="100" t="s">
        <v>433</v>
      </c>
      <c r="C124" s="100" t="s">
        <v>915</v>
      </c>
      <c r="D124" s="100" t="s">
        <v>434</v>
      </c>
      <c r="E124" s="100" t="s">
        <v>435</v>
      </c>
      <c r="F124" s="100" t="s">
        <v>436</v>
      </c>
      <c r="G124" s="100" t="s">
        <v>1186</v>
      </c>
      <c r="H124" s="100" t="s">
        <v>438</v>
      </c>
      <c r="I124" s="129" t="s">
        <v>439</v>
      </c>
      <c r="J124" s="151"/>
      <c r="K124" s="150"/>
      <c r="L124" s="150"/>
      <c r="M124" s="150"/>
    </row>
    <row r="125" spans="1:13" ht="15" customHeight="1">
      <c r="A125" s="131" t="s">
        <v>911</v>
      </c>
      <c r="B125" s="89">
        <v>459</v>
      </c>
      <c r="C125" s="89">
        <v>91</v>
      </c>
      <c r="D125" s="89">
        <v>0</v>
      </c>
      <c r="E125" s="89">
        <v>0</v>
      </c>
      <c r="F125" s="89">
        <v>91</v>
      </c>
      <c r="G125" s="89">
        <v>83</v>
      </c>
      <c r="H125" s="89">
        <v>4</v>
      </c>
      <c r="I125" s="132">
        <v>4</v>
      </c>
      <c r="J125" s="37"/>
      <c r="K125" s="37"/>
      <c r="L125" s="37"/>
      <c r="M125" s="37"/>
    </row>
    <row r="126" spans="1:13" ht="15" customHeight="1">
      <c r="A126" s="131" t="s">
        <v>912</v>
      </c>
      <c r="B126" s="89">
        <v>867</v>
      </c>
      <c r="C126" s="89">
        <v>149</v>
      </c>
      <c r="D126" s="89">
        <v>2</v>
      </c>
      <c r="E126" s="89">
        <v>4</v>
      </c>
      <c r="F126" s="89">
        <v>143</v>
      </c>
      <c r="G126" s="89">
        <v>121</v>
      </c>
      <c r="H126" s="89">
        <v>9</v>
      </c>
      <c r="I126" s="132">
        <v>13</v>
      </c>
      <c r="J126" s="37"/>
      <c r="K126" s="37"/>
      <c r="L126" s="37"/>
      <c r="M126" s="37"/>
    </row>
    <row r="127" spans="1:13" ht="15" customHeight="1">
      <c r="A127" s="131" t="s">
        <v>913</v>
      </c>
      <c r="B127" s="89">
        <v>202</v>
      </c>
      <c r="C127" s="89">
        <v>62</v>
      </c>
      <c r="D127" s="89">
        <v>2</v>
      </c>
      <c r="E127" s="89">
        <v>1</v>
      </c>
      <c r="F127" s="89">
        <v>59</v>
      </c>
      <c r="G127" s="89">
        <v>51</v>
      </c>
      <c r="H127" s="89">
        <v>4</v>
      </c>
      <c r="I127" s="132">
        <v>4</v>
      </c>
      <c r="J127" s="37"/>
      <c r="K127" s="37"/>
      <c r="L127" s="37"/>
      <c r="M127" s="37"/>
    </row>
    <row r="128" spans="1:13" ht="15" customHeight="1">
      <c r="A128" s="131" t="s">
        <v>914</v>
      </c>
      <c r="B128" s="89">
        <v>239</v>
      </c>
      <c r="C128" s="89">
        <v>34</v>
      </c>
      <c r="D128" s="89">
        <v>0</v>
      </c>
      <c r="E128" s="89">
        <v>2</v>
      </c>
      <c r="F128" s="89">
        <v>32</v>
      </c>
      <c r="G128" s="89">
        <v>31</v>
      </c>
      <c r="H128" s="89">
        <v>1</v>
      </c>
      <c r="I128" s="132">
        <v>0</v>
      </c>
      <c r="J128" s="37"/>
      <c r="K128" s="37"/>
      <c r="L128" s="37"/>
      <c r="M128" s="37"/>
    </row>
    <row r="129" spans="1:13" ht="15" customHeight="1">
      <c r="A129" s="133" t="s">
        <v>929</v>
      </c>
      <c r="B129" s="73">
        <f>SUM(B125:B128)</f>
        <v>1767</v>
      </c>
      <c r="C129" s="73">
        <f aca="true" t="shared" si="16" ref="C129:I129">SUM(C125:C128)</f>
        <v>336</v>
      </c>
      <c r="D129" s="73">
        <f t="shared" si="16"/>
        <v>4</v>
      </c>
      <c r="E129" s="73">
        <f t="shared" si="16"/>
        <v>7</v>
      </c>
      <c r="F129" s="73">
        <f t="shared" si="16"/>
        <v>325</v>
      </c>
      <c r="G129" s="73">
        <f t="shared" si="16"/>
        <v>286</v>
      </c>
      <c r="H129" s="73">
        <f t="shared" si="16"/>
        <v>18</v>
      </c>
      <c r="I129" s="48">
        <f t="shared" si="16"/>
        <v>21</v>
      </c>
      <c r="J129" s="37"/>
      <c r="K129" s="37"/>
      <c r="L129" s="37"/>
      <c r="M129" s="37"/>
    </row>
    <row r="130" spans="1:13" ht="15" customHeight="1" thickBot="1">
      <c r="A130" s="135" t="s">
        <v>930</v>
      </c>
      <c r="B130" s="136"/>
      <c r="C130" s="137">
        <f>C129/B129</f>
        <v>0.19015280135823429</v>
      </c>
      <c r="D130" s="136"/>
      <c r="E130" s="136"/>
      <c r="F130" s="136"/>
      <c r="G130" s="137">
        <f>G129/$F$129</f>
        <v>0.88</v>
      </c>
      <c r="H130" s="137">
        <f>H129/$F$129</f>
        <v>0.055384615384615386</v>
      </c>
      <c r="I130" s="138">
        <f>I129/$F$129</f>
        <v>0.06461538461538462</v>
      </c>
      <c r="J130" s="37"/>
      <c r="K130" s="37"/>
      <c r="L130" s="37"/>
      <c r="M130" s="37"/>
    </row>
    <row r="131" spans="1:13" ht="11.25">
      <c r="A131" s="37"/>
      <c r="B131" s="37"/>
      <c r="C131" s="37"/>
      <c r="D131" s="37"/>
      <c r="E131" s="37"/>
      <c r="F131" s="37"/>
      <c r="G131" s="37"/>
      <c r="H131" s="37"/>
      <c r="L131" s="37"/>
      <c r="M131" s="37"/>
    </row>
    <row r="132" spans="12:13" ht="11.25">
      <c r="L132" s="37"/>
      <c r="M132" s="37"/>
    </row>
  </sheetData>
  <mergeCells count="18">
    <mergeCell ref="A63:N63"/>
    <mergeCell ref="B78:B83"/>
    <mergeCell ref="A76:N76"/>
    <mergeCell ref="B65:B66"/>
    <mergeCell ref="A21:M21"/>
    <mergeCell ref="A51:M51"/>
    <mergeCell ref="A2:L2"/>
    <mergeCell ref="B4:B5"/>
    <mergeCell ref="B33:B34"/>
    <mergeCell ref="B23:B26"/>
    <mergeCell ref="A12:L12"/>
    <mergeCell ref="A41:J41"/>
    <mergeCell ref="B27:B28"/>
    <mergeCell ref="A123:H123"/>
    <mergeCell ref="B84:B85"/>
    <mergeCell ref="B99:B100"/>
    <mergeCell ref="A95:M95"/>
    <mergeCell ref="A112:L112"/>
  </mergeCells>
  <printOptions horizontalCentered="1"/>
  <pageMargins left="0.29" right="0.28" top="0.984251968503937" bottom="0.7874015748031497" header="0.5118110236220472" footer="0.5118110236220472"/>
  <pageSetup horizontalDpi="360" verticalDpi="360" orientation="portrait" paperSize="9" r:id="rId1"/>
  <headerFooter alignWithMargins="0">
    <oddHeader>&amp;L&amp;8ΕΛΛΗΝΙΚΗ ΔΗΜΟΚΡΑΤΙΑ&amp;10
&amp;9ΓΕΩΤΕΧΝΙΚΟ ΕΠΙΜΕΛΗΤΗΡΙΟ
ΕΛΛΑΔΑΣ&amp;CΑΠΟΤΕΛΕΣΜΑΤΑ
ΔΙΟΙΚΟΥΣΩΝ ΕΠΙΤΡΟΠΩΝ&amp;R&amp;9ΕΚΛΟΓΕΣ ΤΗΣ
10ης ΑΠΡΙΛΙΟΥ 2011</oddHeader>
    <oddFooter>&amp;CΣελίδα &amp;P από &amp;N</oddFooter>
  </headerFooter>
  <rowBreaks count="4" manualBreakCount="4">
    <brk id="19" max="255" man="1"/>
    <brk id="49" max="255" man="1"/>
    <brk id="74" max="255" man="1"/>
    <brk id="11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1">
      <selection activeCell="G7" sqref="G7"/>
    </sheetView>
  </sheetViews>
  <sheetFormatPr defaultColWidth="9.00390625" defaultRowHeight="12.75"/>
  <cols>
    <col min="1" max="1" width="35.75390625" style="0" customWidth="1"/>
    <col min="2" max="7" width="4.25390625" style="0" customWidth="1"/>
  </cols>
  <sheetData>
    <row r="1" spans="1:7" ht="15" customHeight="1">
      <c r="A1" s="288" t="s">
        <v>997</v>
      </c>
      <c r="B1" s="288"/>
      <c r="C1" s="288"/>
      <c r="D1" s="288"/>
      <c r="E1" s="288"/>
      <c r="F1" s="288"/>
      <c r="G1" s="288"/>
    </row>
    <row r="2" spans="1:7" ht="15" customHeight="1" thickBot="1">
      <c r="A2" s="273" t="s">
        <v>1010</v>
      </c>
      <c r="B2" s="273"/>
      <c r="C2" s="273"/>
      <c r="D2" s="273"/>
      <c r="E2" s="273"/>
      <c r="F2" s="273"/>
      <c r="G2" s="273"/>
    </row>
    <row r="3" spans="1:7" ht="12.75">
      <c r="A3" s="251" t="s">
        <v>361</v>
      </c>
      <c r="B3" s="255" t="s">
        <v>344</v>
      </c>
      <c r="C3" s="255"/>
      <c r="D3" s="255"/>
      <c r="E3" s="255"/>
      <c r="F3" s="255"/>
      <c r="G3" s="256"/>
    </row>
    <row r="4" spans="1:7" ht="60" customHeight="1" thickBot="1">
      <c r="A4" s="287"/>
      <c r="B4" s="228" t="s">
        <v>337</v>
      </c>
      <c r="C4" s="229" t="s">
        <v>338</v>
      </c>
      <c r="D4" s="229" t="s">
        <v>339</v>
      </c>
      <c r="E4" s="229" t="s">
        <v>340</v>
      </c>
      <c r="F4" s="230" t="s">
        <v>358</v>
      </c>
      <c r="G4" s="231" t="s">
        <v>428</v>
      </c>
    </row>
    <row r="5" spans="1:7" ht="15" customHeight="1">
      <c r="A5" s="117" t="s">
        <v>353</v>
      </c>
      <c r="B5" s="120"/>
      <c r="C5" s="40"/>
      <c r="D5" s="40"/>
      <c r="E5" s="40"/>
      <c r="F5" s="121"/>
      <c r="G5" s="122"/>
    </row>
    <row r="6" spans="1:7" ht="15" customHeight="1">
      <c r="A6" s="102" t="s">
        <v>458</v>
      </c>
      <c r="B6" s="45">
        <v>2</v>
      </c>
      <c r="C6" s="46">
        <v>0</v>
      </c>
      <c r="D6" s="46">
        <v>14</v>
      </c>
      <c r="E6" s="46">
        <v>2</v>
      </c>
      <c r="F6" s="47">
        <f>SUM(B6:E6)</f>
        <v>18</v>
      </c>
      <c r="G6" s="88">
        <v>6</v>
      </c>
    </row>
    <row r="7" spans="1:7" ht="15" customHeight="1">
      <c r="A7" s="102" t="s">
        <v>459</v>
      </c>
      <c r="B7" s="45">
        <v>1</v>
      </c>
      <c r="C7" s="46">
        <v>1</v>
      </c>
      <c r="D7" s="46">
        <v>6</v>
      </c>
      <c r="E7" s="46">
        <v>12</v>
      </c>
      <c r="F7" s="47">
        <f aca="true" t="shared" si="0" ref="F7:F27">SUM(B7:E7)</f>
        <v>20</v>
      </c>
      <c r="G7" s="88">
        <v>5</v>
      </c>
    </row>
    <row r="8" spans="1:7" ht="15" customHeight="1">
      <c r="A8" s="102" t="s">
        <v>460</v>
      </c>
      <c r="B8" s="45">
        <v>16</v>
      </c>
      <c r="C8" s="46">
        <v>5</v>
      </c>
      <c r="D8" s="46">
        <v>1</v>
      </c>
      <c r="E8" s="89">
        <v>0</v>
      </c>
      <c r="F8" s="47">
        <f t="shared" si="0"/>
        <v>22</v>
      </c>
      <c r="G8" s="88">
        <v>4</v>
      </c>
    </row>
    <row r="9" spans="1:7" ht="15" customHeight="1">
      <c r="A9" s="102" t="s">
        <v>461</v>
      </c>
      <c r="B9" s="45">
        <v>1</v>
      </c>
      <c r="C9" s="46">
        <v>0</v>
      </c>
      <c r="D9" s="46">
        <v>11</v>
      </c>
      <c r="E9" s="46">
        <v>1</v>
      </c>
      <c r="F9" s="47">
        <f t="shared" si="0"/>
        <v>13</v>
      </c>
      <c r="G9" s="88">
        <v>7</v>
      </c>
    </row>
    <row r="10" spans="1:7" ht="15" customHeight="1">
      <c r="A10" s="102" t="s">
        <v>462</v>
      </c>
      <c r="B10" s="45">
        <v>2</v>
      </c>
      <c r="C10" s="46">
        <v>3</v>
      </c>
      <c r="D10" s="46">
        <v>7</v>
      </c>
      <c r="E10" s="46">
        <v>20</v>
      </c>
      <c r="F10" s="47">
        <f t="shared" si="0"/>
        <v>32</v>
      </c>
      <c r="G10" s="88">
        <v>3</v>
      </c>
    </row>
    <row r="11" spans="1:7" ht="15" customHeight="1">
      <c r="A11" s="102" t="s">
        <v>463</v>
      </c>
      <c r="B11" s="45">
        <v>7</v>
      </c>
      <c r="C11" s="46">
        <v>4</v>
      </c>
      <c r="D11" s="46">
        <v>1</v>
      </c>
      <c r="E11" s="46">
        <v>0</v>
      </c>
      <c r="F11" s="47">
        <f t="shared" si="0"/>
        <v>12</v>
      </c>
      <c r="G11" s="88">
        <v>8</v>
      </c>
    </row>
    <row r="12" spans="1:7" ht="15" customHeight="1">
      <c r="A12" s="102" t="s">
        <v>464</v>
      </c>
      <c r="B12" s="45">
        <v>20</v>
      </c>
      <c r="C12" s="46">
        <v>10</v>
      </c>
      <c r="D12" s="46">
        <v>19</v>
      </c>
      <c r="E12" s="46">
        <v>12</v>
      </c>
      <c r="F12" s="47">
        <f t="shared" si="0"/>
        <v>61</v>
      </c>
      <c r="G12" s="88">
        <v>1</v>
      </c>
    </row>
    <row r="13" spans="1:7" ht="15" customHeight="1">
      <c r="A13" s="102" t="s">
        <v>465</v>
      </c>
      <c r="B13" s="45">
        <v>11</v>
      </c>
      <c r="C13" s="46">
        <v>17</v>
      </c>
      <c r="D13" s="46">
        <v>2</v>
      </c>
      <c r="E13" s="46">
        <v>2</v>
      </c>
      <c r="F13" s="47">
        <f t="shared" si="0"/>
        <v>32</v>
      </c>
      <c r="G13" s="88">
        <v>2</v>
      </c>
    </row>
    <row r="14" spans="1:7" ht="15" customHeight="1">
      <c r="A14" s="113" t="s">
        <v>354</v>
      </c>
      <c r="B14" s="49"/>
      <c r="C14" s="50"/>
      <c r="D14" s="50"/>
      <c r="E14" s="50"/>
      <c r="F14" s="50"/>
      <c r="G14" s="69"/>
    </row>
    <row r="15" spans="1:7" ht="15" customHeight="1">
      <c r="A15" s="102" t="s">
        <v>466</v>
      </c>
      <c r="B15" s="45">
        <v>6</v>
      </c>
      <c r="C15" s="46">
        <v>5</v>
      </c>
      <c r="D15" s="46">
        <v>0</v>
      </c>
      <c r="E15" s="46">
        <v>2</v>
      </c>
      <c r="F15" s="47">
        <f t="shared" si="0"/>
        <v>13</v>
      </c>
      <c r="G15" s="88">
        <v>3</v>
      </c>
    </row>
    <row r="16" spans="1:7" ht="15" customHeight="1">
      <c r="A16" s="102" t="s">
        <v>467</v>
      </c>
      <c r="B16" s="45">
        <v>19</v>
      </c>
      <c r="C16" s="46">
        <v>9</v>
      </c>
      <c r="D16" s="46">
        <v>6</v>
      </c>
      <c r="E16" s="46">
        <v>4</v>
      </c>
      <c r="F16" s="47">
        <f>SUM(B16:E16)</f>
        <v>38</v>
      </c>
      <c r="G16" s="88">
        <v>1</v>
      </c>
    </row>
    <row r="17" spans="1:7" ht="15" customHeight="1">
      <c r="A17" s="102" t="s">
        <v>468</v>
      </c>
      <c r="B17" s="45">
        <v>3</v>
      </c>
      <c r="C17" s="46">
        <v>0</v>
      </c>
      <c r="D17" s="46">
        <v>3</v>
      </c>
      <c r="E17" s="46">
        <v>1</v>
      </c>
      <c r="F17" s="47">
        <f>SUM(B17:E17)</f>
        <v>7</v>
      </c>
      <c r="G17" s="88">
        <v>4</v>
      </c>
    </row>
    <row r="18" spans="1:7" ht="15" customHeight="1">
      <c r="A18" s="102" t="s">
        <v>469</v>
      </c>
      <c r="B18" s="45">
        <v>6</v>
      </c>
      <c r="C18" s="46">
        <v>8</v>
      </c>
      <c r="D18" s="46">
        <v>4</v>
      </c>
      <c r="E18" s="46">
        <v>5</v>
      </c>
      <c r="F18" s="47">
        <f t="shared" si="0"/>
        <v>23</v>
      </c>
      <c r="G18" s="88">
        <v>2</v>
      </c>
    </row>
    <row r="19" spans="1:7" ht="15" customHeight="1">
      <c r="A19" s="113" t="s">
        <v>355</v>
      </c>
      <c r="B19" s="49"/>
      <c r="C19" s="50"/>
      <c r="D19" s="50"/>
      <c r="E19" s="50"/>
      <c r="F19" s="50"/>
      <c r="G19" s="69"/>
    </row>
    <row r="20" spans="1:7" ht="15" customHeight="1">
      <c r="A20" s="102" t="s">
        <v>470</v>
      </c>
      <c r="B20" s="45">
        <v>26</v>
      </c>
      <c r="C20" s="46">
        <v>14</v>
      </c>
      <c r="D20" s="46">
        <v>4</v>
      </c>
      <c r="E20" s="46">
        <v>8</v>
      </c>
      <c r="F20" s="47">
        <f t="shared" si="0"/>
        <v>52</v>
      </c>
      <c r="G20" s="88">
        <v>1</v>
      </c>
    </row>
    <row r="21" spans="1:7" ht="15" customHeight="1">
      <c r="A21" s="102" t="s">
        <v>471</v>
      </c>
      <c r="B21" s="45">
        <v>7</v>
      </c>
      <c r="C21" s="46">
        <v>2</v>
      </c>
      <c r="D21" s="46">
        <v>5</v>
      </c>
      <c r="E21" s="46">
        <v>7</v>
      </c>
      <c r="F21" s="47">
        <f t="shared" si="0"/>
        <v>21</v>
      </c>
      <c r="G21" s="88">
        <v>2</v>
      </c>
    </row>
    <row r="22" spans="1:7" ht="15" customHeight="1">
      <c r="A22" s="102" t="s">
        <v>474</v>
      </c>
      <c r="B22" s="45">
        <v>1</v>
      </c>
      <c r="C22" s="46">
        <v>0</v>
      </c>
      <c r="D22" s="46">
        <v>5</v>
      </c>
      <c r="E22" s="46">
        <v>2</v>
      </c>
      <c r="F22" s="47">
        <f t="shared" si="0"/>
        <v>8</v>
      </c>
      <c r="G22" s="88">
        <v>4</v>
      </c>
    </row>
    <row r="23" spans="1:7" ht="15" customHeight="1">
      <c r="A23" s="102" t="s">
        <v>472</v>
      </c>
      <c r="B23" s="45">
        <v>0</v>
      </c>
      <c r="C23" s="46">
        <v>0</v>
      </c>
      <c r="D23" s="46">
        <v>2</v>
      </c>
      <c r="E23" s="46">
        <v>9</v>
      </c>
      <c r="F23" s="47">
        <f t="shared" si="0"/>
        <v>11</v>
      </c>
      <c r="G23" s="88">
        <v>3</v>
      </c>
    </row>
    <row r="24" spans="1:7" ht="15" customHeight="1">
      <c r="A24" s="113" t="s">
        <v>356</v>
      </c>
      <c r="B24" s="49"/>
      <c r="C24" s="50"/>
      <c r="D24" s="50"/>
      <c r="E24" s="50"/>
      <c r="F24" s="50"/>
      <c r="G24" s="69"/>
    </row>
    <row r="25" spans="1:7" ht="15" customHeight="1">
      <c r="A25" s="102" t="s">
        <v>473</v>
      </c>
      <c r="B25" s="45">
        <v>11</v>
      </c>
      <c r="C25" s="46">
        <v>11</v>
      </c>
      <c r="D25" s="46">
        <v>7</v>
      </c>
      <c r="E25" s="46">
        <v>9</v>
      </c>
      <c r="F25" s="47">
        <f t="shared" si="0"/>
        <v>38</v>
      </c>
      <c r="G25" s="88">
        <v>1</v>
      </c>
    </row>
    <row r="26" spans="1:7" ht="15" customHeight="1">
      <c r="A26" s="113" t="s">
        <v>357</v>
      </c>
      <c r="B26" s="49"/>
      <c r="C26" s="50"/>
      <c r="D26" s="50"/>
      <c r="E26" s="50"/>
      <c r="F26" s="50"/>
      <c r="G26" s="69"/>
    </row>
    <row r="27" spans="1:7" ht="15" customHeight="1" thickBot="1">
      <c r="A27" s="8" t="s">
        <v>475</v>
      </c>
      <c r="B27" s="55">
        <v>17</v>
      </c>
      <c r="C27" s="56">
        <v>12</v>
      </c>
      <c r="D27" s="56">
        <v>6</v>
      </c>
      <c r="E27" s="56">
        <v>6</v>
      </c>
      <c r="F27" s="57">
        <f t="shared" si="0"/>
        <v>41</v>
      </c>
      <c r="G27" s="90">
        <v>1</v>
      </c>
    </row>
    <row r="28" spans="1:7" ht="15" customHeight="1">
      <c r="A28" s="33"/>
      <c r="B28" s="38"/>
      <c r="C28" s="38"/>
      <c r="D28" s="38"/>
      <c r="E28" s="38"/>
      <c r="F28" s="35"/>
      <c r="G28" s="35"/>
    </row>
    <row r="29" spans="1:7" ht="15" customHeight="1">
      <c r="A29" s="288" t="s">
        <v>997</v>
      </c>
      <c r="B29" s="288"/>
      <c r="C29" s="288"/>
      <c r="D29" s="288"/>
      <c r="E29" s="288"/>
      <c r="F29" s="288"/>
      <c r="G29" s="288"/>
    </row>
    <row r="30" spans="1:7" ht="15" customHeight="1" thickBot="1">
      <c r="A30" s="273" t="s">
        <v>980</v>
      </c>
      <c r="B30" s="273"/>
      <c r="C30" s="273"/>
      <c r="D30" s="273"/>
      <c r="E30" s="273"/>
      <c r="F30" s="273"/>
      <c r="G30" s="273"/>
    </row>
    <row r="31" spans="1:7" ht="12.75">
      <c r="A31" s="271" t="s">
        <v>361</v>
      </c>
      <c r="B31" s="255" t="s">
        <v>344</v>
      </c>
      <c r="C31" s="255"/>
      <c r="D31" s="255"/>
      <c r="E31" s="255"/>
      <c r="F31" s="255"/>
      <c r="G31" s="256"/>
    </row>
    <row r="32" spans="1:7" ht="60" customHeight="1" thickBot="1">
      <c r="A32" s="280"/>
      <c r="B32" s="228" t="s">
        <v>337</v>
      </c>
      <c r="C32" s="229" t="s">
        <v>338</v>
      </c>
      <c r="D32" s="229" t="s">
        <v>339</v>
      </c>
      <c r="E32" s="229" t="s">
        <v>340</v>
      </c>
      <c r="F32" s="230" t="s">
        <v>358</v>
      </c>
      <c r="G32" s="231" t="s">
        <v>428</v>
      </c>
    </row>
    <row r="33" spans="1:7" ht="15" customHeight="1">
      <c r="A33" s="117" t="s">
        <v>353</v>
      </c>
      <c r="B33" s="120"/>
      <c r="C33" s="40"/>
      <c r="D33" s="40"/>
      <c r="E33" s="40"/>
      <c r="F33" s="121"/>
      <c r="G33" s="122"/>
    </row>
    <row r="34" spans="1:7" ht="15" customHeight="1">
      <c r="A34" s="102" t="s">
        <v>476</v>
      </c>
      <c r="B34" s="45">
        <v>13</v>
      </c>
      <c r="C34" s="46">
        <v>20</v>
      </c>
      <c r="D34" s="46">
        <v>4</v>
      </c>
      <c r="E34" s="46">
        <v>8</v>
      </c>
      <c r="F34" s="47">
        <f>SUM(B34:E34)</f>
        <v>45</v>
      </c>
      <c r="G34" s="88">
        <v>1</v>
      </c>
    </row>
    <row r="35" spans="1:7" ht="15" customHeight="1">
      <c r="A35" s="102" t="s">
        <v>477</v>
      </c>
      <c r="B35" s="45">
        <v>1</v>
      </c>
      <c r="C35" s="46">
        <v>11</v>
      </c>
      <c r="D35" s="46">
        <v>0</v>
      </c>
      <c r="E35" s="46">
        <v>1</v>
      </c>
      <c r="F35" s="47">
        <f aca="true" t="shared" si="1" ref="F35:F53">SUM(B35:E35)</f>
        <v>13</v>
      </c>
      <c r="G35" s="88">
        <v>5</v>
      </c>
    </row>
    <row r="36" spans="1:7" ht="15" customHeight="1">
      <c r="A36" s="102" t="s">
        <v>478</v>
      </c>
      <c r="B36" s="45">
        <v>2</v>
      </c>
      <c r="C36" s="46">
        <v>7</v>
      </c>
      <c r="D36" s="46">
        <v>1</v>
      </c>
      <c r="E36" s="46">
        <v>4</v>
      </c>
      <c r="F36" s="47">
        <f t="shared" si="1"/>
        <v>14</v>
      </c>
      <c r="G36" s="88">
        <v>4</v>
      </c>
    </row>
    <row r="37" spans="1:7" ht="15" customHeight="1">
      <c r="A37" s="102" t="s">
        <v>479</v>
      </c>
      <c r="B37" s="45">
        <v>0</v>
      </c>
      <c r="C37" s="46">
        <v>3</v>
      </c>
      <c r="D37" s="46">
        <v>0</v>
      </c>
      <c r="E37" s="46">
        <v>9</v>
      </c>
      <c r="F37" s="47">
        <f t="shared" si="1"/>
        <v>12</v>
      </c>
      <c r="G37" s="88">
        <v>6</v>
      </c>
    </row>
    <row r="38" spans="1:7" ht="15" customHeight="1">
      <c r="A38" s="102" t="s">
        <v>480</v>
      </c>
      <c r="B38" s="45">
        <v>7</v>
      </c>
      <c r="C38" s="46">
        <v>2</v>
      </c>
      <c r="D38" s="46">
        <v>1</v>
      </c>
      <c r="E38" s="46">
        <v>5</v>
      </c>
      <c r="F38" s="47">
        <f>SUM(B38:E38)</f>
        <v>15</v>
      </c>
      <c r="G38" s="88">
        <v>3</v>
      </c>
    </row>
    <row r="39" spans="1:7" ht="15" customHeight="1">
      <c r="A39" s="102" t="s">
        <v>481</v>
      </c>
      <c r="B39" s="45">
        <v>1</v>
      </c>
      <c r="C39" s="46">
        <v>5</v>
      </c>
      <c r="D39" s="46">
        <v>0</v>
      </c>
      <c r="E39" s="46">
        <v>1</v>
      </c>
      <c r="F39" s="47">
        <f>SUM(B39:E39)</f>
        <v>7</v>
      </c>
      <c r="G39" s="88">
        <v>7</v>
      </c>
    </row>
    <row r="40" spans="1:7" ht="15" customHeight="1">
      <c r="A40" s="102" t="s">
        <v>482</v>
      </c>
      <c r="B40" s="45">
        <v>2</v>
      </c>
      <c r="C40" s="46">
        <v>2</v>
      </c>
      <c r="D40" s="46">
        <v>13</v>
      </c>
      <c r="E40" s="46">
        <v>1</v>
      </c>
      <c r="F40" s="47">
        <f>SUM(B40:E40)</f>
        <v>18</v>
      </c>
      <c r="G40" s="88">
        <v>2</v>
      </c>
    </row>
    <row r="41" spans="1:7" ht="15" customHeight="1">
      <c r="A41" s="113" t="s">
        <v>354</v>
      </c>
      <c r="B41" s="49"/>
      <c r="C41" s="50"/>
      <c r="D41" s="50"/>
      <c r="E41" s="50"/>
      <c r="F41" s="50"/>
      <c r="G41" s="69"/>
    </row>
    <row r="42" spans="1:7" ht="15" customHeight="1">
      <c r="A42" s="102" t="s">
        <v>483</v>
      </c>
      <c r="B42" s="45">
        <v>4</v>
      </c>
      <c r="C42" s="46">
        <v>0</v>
      </c>
      <c r="D42" s="46">
        <v>1</v>
      </c>
      <c r="E42" s="46">
        <v>3</v>
      </c>
      <c r="F42" s="47">
        <f t="shared" si="1"/>
        <v>8</v>
      </c>
      <c r="G42" s="88">
        <v>4</v>
      </c>
    </row>
    <row r="43" spans="1:7" ht="15" customHeight="1">
      <c r="A43" s="102" t="s">
        <v>484</v>
      </c>
      <c r="B43" s="45">
        <v>6</v>
      </c>
      <c r="C43" s="46">
        <v>8</v>
      </c>
      <c r="D43" s="46">
        <v>2</v>
      </c>
      <c r="E43" s="46">
        <v>15</v>
      </c>
      <c r="F43" s="47">
        <f t="shared" si="1"/>
        <v>31</v>
      </c>
      <c r="G43" s="88">
        <v>1</v>
      </c>
    </row>
    <row r="44" spans="1:7" ht="15" customHeight="1">
      <c r="A44" s="102" t="s">
        <v>485</v>
      </c>
      <c r="B44" s="45">
        <v>0</v>
      </c>
      <c r="C44" s="46">
        <v>12</v>
      </c>
      <c r="D44" s="46">
        <v>0</v>
      </c>
      <c r="E44" s="46">
        <v>1</v>
      </c>
      <c r="F44" s="47">
        <f t="shared" si="1"/>
        <v>13</v>
      </c>
      <c r="G44" s="88">
        <v>2</v>
      </c>
    </row>
    <row r="45" spans="1:7" ht="15" customHeight="1">
      <c r="A45" s="102" t="s">
        <v>486</v>
      </c>
      <c r="B45" s="45">
        <v>2</v>
      </c>
      <c r="C45" s="46">
        <v>0</v>
      </c>
      <c r="D45" s="46">
        <v>3</v>
      </c>
      <c r="E45" s="46">
        <v>4</v>
      </c>
      <c r="F45" s="47">
        <f t="shared" si="1"/>
        <v>9</v>
      </c>
      <c r="G45" s="88">
        <v>3</v>
      </c>
    </row>
    <row r="46" spans="1:7" ht="15" customHeight="1">
      <c r="A46" s="113" t="s">
        <v>355</v>
      </c>
      <c r="B46" s="49"/>
      <c r="C46" s="50"/>
      <c r="D46" s="50"/>
      <c r="E46" s="50"/>
      <c r="F46" s="50"/>
      <c r="G46" s="69"/>
    </row>
    <row r="47" spans="1:7" ht="15" customHeight="1">
      <c r="A47" s="102" t="s">
        <v>487</v>
      </c>
      <c r="B47" s="45">
        <v>4</v>
      </c>
      <c r="C47" s="46">
        <v>5</v>
      </c>
      <c r="D47" s="46">
        <v>1</v>
      </c>
      <c r="E47" s="46">
        <v>3</v>
      </c>
      <c r="F47" s="47">
        <f t="shared" si="1"/>
        <v>13</v>
      </c>
      <c r="G47" s="88">
        <v>1</v>
      </c>
    </row>
    <row r="48" spans="1:7" ht="15" customHeight="1">
      <c r="A48" s="113" t="s">
        <v>356</v>
      </c>
      <c r="B48" s="49"/>
      <c r="C48" s="50"/>
      <c r="D48" s="50"/>
      <c r="E48" s="50"/>
      <c r="F48" s="50"/>
      <c r="G48" s="69"/>
    </row>
    <row r="49" spans="1:7" ht="15" customHeight="1">
      <c r="A49" s="102" t="s">
        <v>488</v>
      </c>
      <c r="B49" s="45">
        <v>5</v>
      </c>
      <c r="C49" s="46">
        <v>5</v>
      </c>
      <c r="D49" s="46">
        <v>3</v>
      </c>
      <c r="E49" s="46">
        <v>2</v>
      </c>
      <c r="F49" s="47">
        <f t="shared" si="1"/>
        <v>15</v>
      </c>
      <c r="G49" s="88">
        <v>2</v>
      </c>
    </row>
    <row r="50" spans="1:7" ht="15" customHeight="1">
      <c r="A50" s="102" t="s">
        <v>710</v>
      </c>
      <c r="B50" s="45">
        <v>2</v>
      </c>
      <c r="C50" s="46">
        <v>7</v>
      </c>
      <c r="D50" s="46">
        <v>0</v>
      </c>
      <c r="E50" s="46">
        <v>11</v>
      </c>
      <c r="F50" s="47">
        <f t="shared" si="1"/>
        <v>20</v>
      </c>
      <c r="G50" s="88">
        <v>1</v>
      </c>
    </row>
    <row r="51" spans="1:7" ht="15" customHeight="1">
      <c r="A51" s="102" t="s">
        <v>489</v>
      </c>
      <c r="B51" s="45">
        <v>0</v>
      </c>
      <c r="C51" s="46">
        <v>1</v>
      </c>
      <c r="D51" s="46">
        <v>0</v>
      </c>
      <c r="E51" s="46">
        <v>4</v>
      </c>
      <c r="F51" s="47">
        <f t="shared" si="1"/>
        <v>5</v>
      </c>
      <c r="G51" s="88">
        <v>3</v>
      </c>
    </row>
    <row r="52" spans="1:7" ht="15" customHeight="1">
      <c r="A52" s="113" t="s">
        <v>357</v>
      </c>
      <c r="B52" s="49"/>
      <c r="C52" s="50"/>
      <c r="D52" s="50"/>
      <c r="E52" s="50"/>
      <c r="F52" s="68"/>
      <c r="G52" s="69"/>
    </row>
    <row r="53" spans="1:7" ht="15" customHeight="1" thickBot="1">
      <c r="A53" s="103" t="s">
        <v>490</v>
      </c>
      <c r="B53" s="55">
        <v>6</v>
      </c>
      <c r="C53" s="56">
        <v>2</v>
      </c>
      <c r="D53" s="56">
        <v>1</v>
      </c>
      <c r="E53" s="56">
        <v>6</v>
      </c>
      <c r="F53" s="57">
        <f t="shared" si="1"/>
        <v>15</v>
      </c>
      <c r="G53" s="90">
        <v>1</v>
      </c>
    </row>
    <row r="54" spans="1:7" ht="15" customHeight="1">
      <c r="A54" s="33"/>
      <c r="B54" s="38"/>
      <c r="C54" s="38"/>
      <c r="D54" s="38"/>
      <c r="E54" s="38"/>
      <c r="F54" s="35"/>
      <c r="G54" s="35"/>
    </row>
    <row r="55" spans="1:7" ht="15" customHeight="1">
      <c r="A55" s="288" t="s">
        <v>997</v>
      </c>
      <c r="B55" s="288"/>
      <c r="C55" s="288"/>
      <c r="D55" s="288"/>
      <c r="E55" s="288"/>
      <c r="F55" s="288"/>
      <c r="G55" s="288"/>
    </row>
    <row r="56" spans="1:7" ht="15" customHeight="1" thickBot="1">
      <c r="A56" s="273" t="s">
        <v>981</v>
      </c>
      <c r="B56" s="273"/>
      <c r="C56" s="273"/>
      <c r="D56" s="273"/>
      <c r="E56" s="273"/>
      <c r="F56" s="273"/>
      <c r="G56" s="273"/>
    </row>
    <row r="57" spans="1:7" ht="12.75">
      <c r="A57" s="271" t="s">
        <v>361</v>
      </c>
      <c r="B57" s="255" t="s">
        <v>344</v>
      </c>
      <c r="C57" s="255"/>
      <c r="D57" s="255"/>
      <c r="E57" s="255"/>
      <c r="F57" s="255"/>
      <c r="G57" s="256"/>
    </row>
    <row r="58" spans="1:7" ht="60" customHeight="1" thickBot="1">
      <c r="A58" s="280"/>
      <c r="B58" s="228" t="s">
        <v>337</v>
      </c>
      <c r="C58" s="229" t="s">
        <v>338</v>
      </c>
      <c r="D58" s="229" t="s">
        <v>339</v>
      </c>
      <c r="E58" s="229" t="s">
        <v>340</v>
      </c>
      <c r="F58" s="230" t="s">
        <v>358</v>
      </c>
      <c r="G58" s="231" t="s">
        <v>428</v>
      </c>
    </row>
    <row r="59" spans="1:7" ht="15" customHeight="1">
      <c r="A59" s="117" t="s">
        <v>353</v>
      </c>
      <c r="B59" s="120"/>
      <c r="C59" s="40"/>
      <c r="D59" s="40"/>
      <c r="E59" s="40"/>
      <c r="F59" s="121"/>
      <c r="G59" s="122"/>
    </row>
    <row r="60" spans="1:7" ht="15" customHeight="1">
      <c r="A60" s="102" t="s">
        <v>491</v>
      </c>
      <c r="B60" s="45">
        <v>7</v>
      </c>
      <c r="C60" s="46">
        <v>0</v>
      </c>
      <c r="D60" s="46">
        <v>0</v>
      </c>
      <c r="E60" s="46">
        <v>0</v>
      </c>
      <c r="F60" s="47">
        <f aca="true" t="shared" si="2" ref="F60:F67">SUM(B60:E60)</f>
        <v>7</v>
      </c>
      <c r="G60" s="88">
        <v>6</v>
      </c>
    </row>
    <row r="61" spans="1:7" ht="15" customHeight="1">
      <c r="A61" s="102" t="s">
        <v>492</v>
      </c>
      <c r="B61" s="45">
        <v>5</v>
      </c>
      <c r="C61" s="46">
        <v>1</v>
      </c>
      <c r="D61" s="46">
        <v>0</v>
      </c>
      <c r="E61" s="46">
        <v>2</v>
      </c>
      <c r="F61" s="47">
        <f t="shared" si="2"/>
        <v>8</v>
      </c>
      <c r="G61" s="88">
        <v>5</v>
      </c>
    </row>
    <row r="62" spans="1:7" ht="15" customHeight="1">
      <c r="A62" s="102" t="s">
        <v>493</v>
      </c>
      <c r="B62" s="45">
        <v>5</v>
      </c>
      <c r="C62" s="46">
        <v>0</v>
      </c>
      <c r="D62" s="46">
        <v>0</v>
      </c>
      <c r="E62" s="46">
        <v>0</v>
      </c>
      <c r="F62" s="47">
        <f t="shared" si="2"/>
        <v>5</v>
      </c>
      <c r="G62" s="88">
        <v>7</v>
      </c>
    </row>
    <row r="63" spans="1:7" ht="15" customHeight="1">
      <c r="A63" s="102" t="s">
        <v>494</v>
      </c>
      <c r="B63" s="45">
        <v>11</v>
      </c>
      <c r="C63" s="46">
        <v>2</v>
      </c>
      <c r="D63" s="46">
        <v>2</v>
      </c>
      <c r="E63" s="46">
        <v>6</v>
      </c>
      <c r="F63" s="47">
        <f t="shared" si="2"/>
        <v>21</v>
      </c>
      <c r="G63" s="88">
        <v>1</v>
      </c>
    </row>
    <row r="64" spans="1:7" ht="15" customHeight="1">
      <c r="A64" s="102" t="s">
        <v>495</v>
      </c>
      <c r="B64" s="45">
        <v>6</v>
      </c>
      <c r="C64" s="46">
        <v>1</v>
      </c>
      <c r="D64" s="46">
        <v>0</v>
      </c>
      <c r="E64" s="46">
        <v>5</v>
      </c>
      <c r="F64" s="47">
        <f t="shared" si="2"/>
        <v>12</v>
      </c>
      <c r="G64" s="88">
        <v>2</v>
      </c>
    </row>
    <row r="65" spans="1:7" ht="15" customHeight="1">
      <c r="A65" s="102" t="s">
        <v>496</v>
      </c>
      <c r="B65" s="45">
        <v>7</v>
      </c>
      <c r="C65" s="46">
        <v>1</v>
      </c>
      <c r="D65" s="46">
        <v>1</v>
      </c>
      <c r="E65" s="46">
        <v>2</v>
      </c>
      <c r="F65" s="47">
        <f t="shared" si="2"/>
        <v>11</v>
      </c>
      <c r="G65" s="88">
        <v>3</v>
      </c>
    </row>
    <row r="66" spans="1:7" ht="15" customHeight="1">
      <c r="A66" s="102" t="s">
        <v>497</v>
      </c>
      <c r="B66" s="45">
        <v>2</v>
      </c>
      <c r="C66" s="46">
        <v>0</v>
      </c>
      <c r="D66" s="46">
        <v>0</v>
      </c>
      <c r="E66" s="46">
        <v>1</v>
      </c>
      <c r="F66" s="47">
        <f t="shared" si="2"/>
        <v>3</v>
      </c>
      <c r="G66" s="88">
        <v>8</v>
      </c>
    </row>
    <row r="67" spans="1:7" ht="15" customHeight="1">
      <c r="A67" s="102" t="s">
        <v>498</v>
      </c>
      <c r="B67" s="45">
        <v>9</v>
      </c>
      <c r="C67" s="46">
        <v>1</v>
      </c>
      <c r="D67" s="46">
        <v>0</v>
      </c>
      <c r="E67" s="46">
        <v>0</v>
      </c>
      <c r="F67" s="47">
        <f t="shared" si="2"/>
        <v>10</v>
      </c>
      <c r="G67" s="88">
        <v>4</v>
      </c>
    </row>
    <row r="68" spans="1:7" ht="15" customHeight="1">
      <c r="A68" s="113" t="s">
        <v>354</v>
      </c>
      <c r="B68" s="49"/>
      <c r="C68" s="50"/>
      <c r="D68" s="50"/>
      <c r="E68" s="50"/>
      <c r="F68" s="50"/>
      <c r="G68" s="69"/>
    </row>
    <row r="69" spans="1:7" ht="15" customHeight="1">
      <c r="A69" s="102" t="s">
        <v>499</v>
      </c>
      <c r="B69" s="45">
        <v>1</v>
      </c>
      <c r="C69" s="46">
        <v>0</v>
      </c>
      <c r="D69" s="46">
        <v>0</v>
      </c>
      <c r="E69" s="46">
        <v>4</v>
      </c>
      <c r="F69" s="47">
        <f>SUM(B69:E69)</f>
        <v>5</v>
      </c>
      <c r="G69" s="88">
        <v>3</v>
      </c>
    </row>
    <row r="70" spans="1:7" ht="15" customHeight="1">
      <c r="A70" s="102" t="s">
        <v>500</v>
      </c>
      <c r="B70" s="45">
        <v>0</v>
      </c>
      <c r="C70" s="46">
        <v>1</v>
      </c>
      <c r="D70" s="46">
        <v>0</v>
      </c>
      <c r="E70" s="46">
        <v>2</v>
      </c>
      <c r="F70" s="47">
        <f>SUM(B70:E70)</f>
        <v>3</v>
      </c>
      <c r="G70" s="88">
        <v>4</v>
      </c>
    </row>
    <row r="71" spans="1:7" ht="15" customHeight="1">
      <c r="A71" s="102" t="s">
        <v>501</v>
      </c>
      <c r="B71" s="45">
        <v>9</v>
      </c>
      <c r="C71" s="46">
        <v>0</v>
      </c>
      <c r="D71" s="46">
        <v>0</v>
      </c>
      <c r="E71" s="46">
        <v>1</v>
      </c>
      <c r="F71" s="47">
        <f>SUM(B71:E71)</f>
        <v>10</v>
      </c>
      <c r="G71" s="88">
        <v>2</v>
      </c>
    </row>
    <row r="72" spans="1:7" ht="15" customHeight="1">
      <c r="A72" s="102" t="s">
        <v>502</v>
      </c>
      <c r="B72" s="45">
        <v>3</v>
      </c>
      <c r="C72" s="46">
        <v>1</v>
      </c>
      <c r="D72" s="46">
        <v>1</v>
      </c>
      <c r="E72" s="46">
        <v>9</v>
      </c>
      <c r="F72" s="47">
        <f>SUM(B72:E72)</f>
        <v>14</v>
      </c>
      <c r="G72" s="88">
        <v>1</v>
      </c>
    </row>
    <row r="73" spans="1:7" ht="15" customHeight="1">
      <c r="A73" s="113" t="s">
        <v>355</v>
      </c>
      <c r="B73" s="49"/>
      <c r="C73" s="50"/>
      <c r="D73" s="50"/>
      <c r="E73" s="50"/>
      <c r="F73" s="50"/>
      <c r="G73" s="69"/>
    </row>
    <row r="74" spans="1:7" ht="15" customHeight="1">
      <c r="A74" s="102" t="s">
        <v>503</v>
      </c>
      <c r="B74" s="45">
        <v>4</v>
      </c>
      <c r="C74" s="46">
        <v>1</v>
      </c>
      <c r="D74" s="46">
        <v>1</v>
      </c>
      <c r="E74" s="46">
        <v>7</v>
      </c>
      <c r="F74" s="47">
        <f>SUM(B74:E74)</f>
        <v>13</v>
      </c>
      <c r="G74" s="88">
        <v>1</v>
      </c>
    </row>
    <row r="75" spans="1:7" ht="15" customHeight="1">
      <c r="A75" s="102" t="s">
        <v>504</v>
      </c>
      <c r="B75" s="45">
        <v>1</v>
      </c>
      <c r="C75" s="46">
        <v>1</v>
      </c>
      <c r="D75" s="46">
        <v>2</v>
      </c>
      <c r="E75" s="46">
        <v>2</v>
      </c>
      <c r="F75" s="47">
        <f>SUM(B75:E75)</f>
        <v>6</v>
      </c>
      <c r="G75" s="88">
        <v>2</v>
      </c>
    </row>
    <row r="76" spans="1:7" ht="15" customHeight="1">
      <c r="A76" s="102" t="s">
        <v>505</v>
      </c>
      <c r="B76" s="45">
        <v>3</v>
      </c>
      <c r="C76" s="46">
        <v>0</v>
      </c>
      <c r="D76" s="46">
        <v>1</v>
      </c>
      <c r="E76" s="46">
        <v>0</v>
      </c>
      <c r="F76" s="47">
        <f>SUM(B76:E76)</f>
        <v>4</v>
      </c>
      <c r="G76" s="88">
        <v>3</v>
      </c>
    </row>
    <row r="77" spans="1:7" ht="15" customHeight="1">
      <c r="A77" s="113" t="s">
        <v>356</v>
      </c>
      <c r="B77" s="49"/>
      <c r="C77" s="50"/>
      <c r="D77" s="50"/>
      <c r="E77" s="50"/>
      <c r="F77" s="50"/>
      <c r="G77" s="69"/>
    </row>
    <row r="78" spans="1:7" ht="15" customHeight="1" thickBot="1">
      <c r="A78" s="103" t="s">
        <v>506</v>
      </c>
      <c r="B78" s="55">
        <v>5</v>
      </c>
      <c r="C78" s="56">
        <v>1</v>
      </c>
      <c r="D78" s="56">
        <v>1</v>
      </c>
      <c r="E78" s="56">
        <v>6</v>
      </c>
      <c r="F78" s="57">
        <f>SUM(B78:E78)</f>
        <v>13</v>
      </c>
      <c r="G78" s="90">
        <v>1</v>
      </c>
    </row>
    <row r="79" spans="1:7" ht="15" customHeight="1">
      <c r="A79" s="33"/>
      <c r="B79" s="38"/>
      <c r="C79" s="38"/>
      <c r="D79" s="38"/>
      <c r="E79" s="38"/>
      <c r="F79" s="35"/>
      <c r="G79" s="35"/>
    </row>
    <row r="80" spans="1:7" ht="15" customHeight="1">
      <c r="A80" s="288" t="s">
        <v>997</v>
      </c>
      <c r="B80" s="288"/>
      <c r="C80" s="288"/>
      <c r="D80" s="288"/>
      <c r="E80" s="288"/>
      <c r="F80" s="288"/>
      <c r="G80" s="288"/>
    </row>
    <row r="81" spans="1:7" ht="15" customHeight="1" thickBot="1">
      <c r="A81" s="273" t="s">
        <v>507</v>
      </c>
      <c r="B81" s="273"/>
      <c r="C81" s="273"/>
      <c r="D81" s="273"/>
      <c r="E81" s="273"/>
      <c r="F81" s="273"/>
      <c r="G81" s="273"/>
    </row>
    <row r="82" spans="1:7" ht="12.75">
      <c r="A82" s="271" t="s">
        <v>361</v>
      </c>
      <c r="B82" s="255" t="s">
        <v>344</v>
      </c>
      <c r="C82" s="255"/>
      <c r="D82" s="255"/>
      <c r="E82" s="255"/>
      <c r="F82" s="255"/>
      <c r="G82" s="256"/>
    </row>
    <row r="83" spans="1:7" ht="60" customHeight="1" thickBot="1">
      <c r="A83" s="280"/>
      <c r="B83" s="228" t="s">
        <v>337</v>
      </c>
      <c r="C83" s="229" t="s">
        <v>338</v>
      </c>
      <c r="D83" s="229" t="s">
        <v>339</v>
      </c>
      <c r="E83" s="229" t="s">
        <v>340</v>
      </c>
      <c r="F83" s="230" t="s">
        <v>358</v>
      </c>
      <c r="G83" s="231" t="s">
        <v>428</v>
      </c>
    </row>
    <row r="84" spans="1:7" ht="15" customHeight="1">
      <c r="A84" s="117" t="s">
        <v>353</v>
      </c>
      <c r="B84" s="120"/>
      <c r="C84" s="40"/>
      <c r="D84" s="40"/>
      <c r="E84" s="40"/>
      <c r="F84" s="121"/>
      <c r="G84" s="122"/>
    </row>
    <row r="85" spans="1:7" ht="15" customHeight="1">
      <c r="A85" s="102" t="s">
        <v>508</v>
      </c>
      <c r="B85" s="45">
        <v>1</v>
      </c>
      <c r="C85" s="46">
        <v>1</v>
      </c>
      <c r="D85" s="46">
        <v>0</v>
      </c>
      <c r="E85" s="46">
        <v>1</v>
      </c>
      <c r="F85" s="47">
        <f>SUM(B85:E85)</f>
        <v>3</v>
      </c>
      <c r="G85" s="88">
        <v>2</v>
      </c>
    </row>
    <row r="86" spans="1:7" ht="15" customHeight="1">
      <c r="A86" s="102" t="s">
        <v>509</v>
      </c>
      <c r="B86" s="45">
        <v>2</v>
      </c>
      <c r="C86" s="46">
        <v>0</v>
      </c>
      <c r="D86" s="46">
        <v>0</v>
      </c>
      <c r="E86" s="46">
        <v>4</v>
      </c>
      <c r="F86" s="47">
        <f>SUM(B86:E86)</f>
        <v>6</v>
      </c>
      <c r="G86" s="88">
        <v>1</v>
      </c>
    </row>
    <row r="87" spans="1:7" ht="15" customHeight="1">
      <c r="A87" s="102" t="s">
        <v>510</v>
      </c>
      <c r="B87" s="45">
        <v>0</v>
      </c>
      <c r="C87" s="46">
        <v>0</v>
      </c>
      <c r="D87" s="46">
        <v>0</v>
      </c>
      <c r="E87" s="46">
        <v>2</v>
      </c>
      <c r="F87" s="47">
        <f>SUM(B87:E87)</f>
        <v>2</v>
      </c>
      <c r="G87" s="88">
        <v>4</v>
      </c>
    </row>
    <row r="88" spans="1:7" ht="15" customHeight="1">
      <c r="A88" s="102" t="s">
        <v>511</v>
      </c>
      <c r="B88" s="45">
        <v>0</v>
      </c>
      <c r="C88" s="46">
        <v>0</v>
      </c>
      <c r="D88" s="46">
        <v>0</v>
      </c>
      <c r="E88" s="46">
        <v>3</v>
      </c>
      <c r="F88" s="47">
        <f>SUM(B88:E88)</f>
        <v>3</v>
      </c>
      <c r="G88" s="88">
        <v>3</v>
      </c>
    </row>
    <row r="89" spans="1:7" ht="15" customHeight="1">
      <c r="A89" s="113" t="s">
        <v>354</v>
      </c>
      <c r="B89" s="49"/>
      <c r="C89" s="50"/>
      <c r="D89" s="50"/>
      <c r="E89" s="50"/>
      <c r="F89" s="50"/>
      <c r="G89" s="69"/>
    </row>
    <row r="90" spans="1:7" ht="15" customHeight="1" thickBot="1">
      <c r="A90" s="103" t="s">
        <v>979</v>
      </c>
      <c r="B90" s="55">
        <v>0</v>
      </c>
      <c r="C90" s="56">
        <v>1</v>
      </c>
      <c r="D90" s="56">
        <v>0</v>
      </c>
      <c r="E90" s="56">
        <v>3</v>
      </c>
      <c r="F90" s="57">
        <f>SUM(B90:E90)</f>
        <v>4</v>
      </c>
      <c r="G90" s="90">
        <v>1</v>
      </c>
    </row>
    <row r="91" ht="15" customHeight="1"/>
    <row r="92" ht="15" customHeight="1"/>
    <row r="93" spans="1:7" ht="15" customHeight="1">
      <c r="A93" s="288" t="s">
        <v>997</v>
      </c>
      <c r="B93" s="288"/>
      <c r="C93" s="288"/>
      <c r="D93" s="288"/>
      <c r="E93" s="288"/>
      <c r="F93" s="288"/>
      <c r="G93" s="288"/>
    </row>
    <row r="94" spans="1:7" ht="15" customHeight="1" thickBot="1">
      <c r="A94" s="273" t="s">
        <v>334</v>
      </c>
      <c r="B94" s="273"/>
      <c r="C94" s="273"/>
      <c r="D94" s="273"/>
      <c r="E94" s="273"/>
      <c r="F94" s="273"/>
      <c r="G94" s="273"/>
    </row>
    <row r="95" spans="1:7" ht="12.75" customHeight="1">
      <c r="A95" s="271" t="s">
        <v>361</v>
      </c>
      <c r="B95" s="255" t="s">
        <v>344</v>
      </c>
      <c r="C95" s="255"/>
      <c r="D95" s="255"/>
      <c r="E95" s="255"/>
      <c r="F95" s="255"/>
      <c r="G95" s="256"/>
    </row>
    <row r="96" spans="1:7" ht="60" customHeight="1" thickBot="1">
      <c r="A96" s="280"/>
      <c r="B96" s="228" t="s">
        <v>337</v>
      </c>
      <c r="C96" s="229" t="s">
        <v>338</v>
      </c>
      <c r="D96" s="229" t="s">
        <v>339</v>
      </c>
      <c r="E96" s="229" t="s">
        <v>340</v>
      </c>
      <c r="F96" s="230" t="s">
        <v>358</v>
      </c>
      <c r="G96" s="231" t="s">
        <v>428</v>
      </c>
    </row>
    <row r="97" spans="1:7" ht="15" customHeight="1">
      <c r="A97" s="117" t="s">
        <v>353</v>
      </c>
      <c r="B97" s="120"/>
      <c r="C97" s="40"/>
      <c r="D97" s="40"/>
      <c r="E97" s="40"/>
      <c r="F97" s="121"/>
      <c r="G97" s="122"/>
    </row>
    <row r="98" spans="1:7" ht="15" customHeight="1">
      <c r="A98" s="102" t="s">
        <v>513</v>
      </c>
      <c r="B98" s="45">
        <v>1</v>
      </c>
      <c r="C98" s="46">
        <v>1</v>
      </c>
      <c r="D98" s="46">
        <v>3</v>
      </c>
      <c r="E98" s="46">
        <v>1</v>
      </c>
      <c r="F98" s="47">
        <f aca="true" t="shared" si="3" ref="F98:F104">SUM(B98:E98)</f>
        <v>6</v>
      </c>
      <c r="G98" s="88">
        <v>5</v>
      </c>
    </row>
    <row r="99" spans="1:7" ht="15" customHeight="1">
      <c r="A99" s="102" t="s">
        <v>514</v>
      </c>
      <c r="B99" s="45">
        <v>1</v>
      </c>
      <c r="C99" s="46">
        <v>0</v>
      </c>
      <c r="D99" s="46">
        <v>2</v>
      </c>
      <c r="E99" s="46">
        <v>4</v>
      </c>
      <c r="F99" s="47">
        <f t="shared" si="3"/>
        <v>7</v>
      </c>
      <c r="G99" s="88">
        <v>3</v>
      </c>
    </row>
    <row r="100" spans="1:7" ht="15" customHeight="1">
      <c r="A100" s="102" t="s">
        <v>515</v>
      </c>
      <c r="B100" s="45">
        <v>1</v>
      </c>
      <c r="C100" s="46">
        <v>3</v>
      </c>
      <c r="D100" s="46">
        <v>0</v>
      </c>
      <c r="E100" s="46">
        <v>0</v>
      </c>
      <c r="F100" s="47">
        <f t="shared" si="3"/>
        <v>4</v>
      </c>
      <c r="G100" s="88">
        <v>7</v>
      </c>
    </row>
    <row r="101" spans="1:7" ht="15" customHeight="1">
      <c r="A101" s="102" t="s">
        <v>516</v>
      </c>
      <c r="B101" s="45">
        <v>1</v>
      </c>
      <c r="C101" s="46">
        <v>2</v>
      </c>
      <c r="D101" s="46">
        <v>6</v>
      </c>
      <c r="E101" s="46">
        <v>6</v>
      </c>
      <c r="F101" s="47">
        <f t="shared" si="3"/>
        <v>15</v>
      </c>
      <c r="G101" s="88">
        <v>1</v>
      </c>
    </row>
    <row r="102" spans="1:7" ht="15" customHeight="1">
      <c r="A102" s="102" t="s">
        <v>517</v>
      </c>
      <c r="B102" s="45">
        <v>1</v>
      </c>
      <c r="C102" s="46">
        <v>0</v>
      </c>
      <c r="D102" s="46">
        <v>3</v>
      </c>
      <c r="E102" s="46">
        <v>3</v>
      </c>
      <c r="F102" s="47">
        <f t="shared" si="3"/>
        <v>7</v>
      </c>
      <c r="G102" s="88">
        <v>4</v>
      </c>
    </row>
    <row r="103" spans="1:7" ht="15" customHeight="1">
      <c r="A103" s="102" t="s">
        <v>518</v>
      </c>
      <c r="B103" s="45">
        <v>0</v>
      </c>
      <c r="C103" s="46">
        <v>0</v>
      </c>
      <c r="D103" s="46">
        <v>0</v>
      </c>
      <c r="E103" s="46">
        <v>5</v>
      </c>
      <c r="F103" s="47">
        <f t="shared" si="3"/>
        <v>5</v>
      </c>
      <c r="G103" s="88">
        <v>6</v>
      </c>
    </row>
    <row r="104" spans="1:7" ht="15" customHeight="1" thickBot="1">
      <c r="A104" s="103" t="s">
        <v>519</v>
      </c>
      <c r="B104" s="55">
        <v>2</v>
      </c>
      <c r="C104" s="56">
        <v>1</v>
      </c>
      <c r="D104" s="56">
        <v>2</v>
      </c>
      <c r="E104" s="56">
        <v>5</v>
      </c>
      <c r="F104" s="57">
        <f t="shared" si="3"/>
        <v>10</v>
      </c>
      <c r="G104" s="90">
        <v>2</v>
      </c>
    </row>
    <row r="105" spans="1:7" ht="15" customHeight="1">
      <c r="A105" s="33"/>
      <c r="B105" s="38"/>
      <c r="C105" s="38"/>
      <c r="D105" s="38"/>
      <c r="E105" s="38"/>
      <c r="F105" s="35"/>
      <c r="G105" s="35"/>
    </row>
    <row r="106" spans="1:7" ht="15" customHeight="1">
      <c r="A106" s="33"/>
      <c r="B106" s="38"/>
      <c r="C106" s="38"/>
      <c r="D106" s="38"/>
      <c r="E106" s="38"/>
      <c r="F106" s="35"/>
      <c r="G106" s="35"/>
    </row>
    <row r="107" spans="1:7" ht="15" customHeight="1">
      <c r="A107" s="288" t="s">
        <v>997</v>
      </c>
      <c r="B107" s="288"/>
      <c r="C107" s="288"/>
      <c r="D107" s="288"/>
      <c r="E107" s="288"/>
      <c r="F107" s="288"/>
      <c r="G107" s="288"/>
    </row>
    <row r="108" spans="1:7" ht="15" customHeight="1" thickBot="1">
      <c r="A108" s="273" t="s">
        <v>992</v>
      </c>
      <c r="B108" s="273"/>
      <c r="C108" s="273"/>
      <c r="D108" s="273"/>
      <c r="E108" s="273"/>
      <c r="F108" s="273"/>
      <c r="G108" s="273"/>
    </row>
    <row r="109" spans="1:7" ht="12.75" customHeight="1">
      <c r="A109" s="271" t="s">
        <v>361</v>
      </c>
      <c r="B109" s="255" t="s">
        <v>344</v>
      </c>
      <c r="C109" s="255"/>
      <c r="D109" s="255"/>
      <c r="E109" s="255"/>
      <c r="F109" s="255"/>
      <c r="G109" s="256"/>
    </row>
    <row r="110" spans="1:7" ht="60" customHeight="1" thickBot="1">
      <c r="A110" s="280"/>
      <c r="B110" s="228" t="s">
        <v>337</v>
      </c>
      <c r="C110" s="229" t="s">
        <v>338</v>
      </c>
      <c r="D110" s="229" t="s">
        <v>339</v>
      </c>
      <c r="E110" s="229" t="s">
        <v>340</v>
      </c>
      <c r="F110" s="230" t="s">
        <v>358</v>
      </c>
      <c r="G110" s="231" t="s">
        <v>428</v>
      </c>
    </row>
    <row r="111" spans="1:7" ht="15" customHeight="1">
      <c r="A111" s="117" t="s">
        <v>353</v>
      </c>
      <c r="B111" s="120"/>
      <c r="C111" s="40"/>
      <c r="D111" s="40"/>
      <c r="E111" s="40"/>
      <c r="F111" s="121"/>
      <c r="G111" s="122"/>
    </row>
    <row r="112" spans="1:7" ht="15" customHeight="1" thickBot="1">
      <c r="A112" s="103" t="s">
        <v>512</v>
      </c>
      <c r="B112" s="55">
        <v>0</v>
      </c>
      <c r="C112" s="56">
        <v>0</v>
      </c>
      <c r="D112" s="56">
        <v>1</v>
      </c>
      <c r="E112" s="56">
        <v>1</v>
      </c>
      <c r="F112" s="57">
        <f>SUM(B112:E112)</f>
        <v>2</v>
      </c>
      <c r="G112" s="90">
        <v>1</v>
      </c>
    </row>
  </sheetData>
  <mergeCells count="24">
    <mergeCell ref="A107:G107"/>
    <mergeCell ref="A108:G108"/>
    <mergeCell ref="A109:A110"/>
    <mergeCell ref="B109:G109"/>
    <mergeCell ref="A93:G93"/>
    <mergeCell ref="A94:G94"/>
    <mergeCell ref="A95:A96"/>
    <mergeCell ref="B95:G95"/>
    <mergeCell ref="A82:A83"/>
    <mergeCell ref="B82:G82"/>
    <mergeCell ref="A31:A32"/>
    <mergeCell ref="B31:G31"/>
    <mergeCell ref="A55:G55"/>
    <mergeCell ref="A56:G56"/>
    <mergeCell ref="A80:G80"/>
    <mergeCell ref="A81:G81"/>
    <mergeCell ref="A57:A58"/>
    <mergeCell ref="B57:G57"/>
    <mergeCell ref="A3:A4"/>
    <mergeCell ref="B3:G3"/>
    <mergeCell ref="A1:G1"/>
    <mergeCell ref="A30:G30"/>
    <mergeCell ref="A29:G29"/>
    <mergeCell ref="A2:G2"/>
  </mergeCells>
  <printOptions horizontalCentered="1"/>
  <pageMargins left="0.7480314960629921" right="0.7480314960629921" top="1.19" bottom="0.984251968503937" header="0.5118110236220472" footer="0.5118110236220472"/>
  <pageSetup horizontalDpi="360" verticalDpi="360" orientation="portrait" paperSize="9" r:id="rId1"/>
  <headerFooter alignWithMargins="0">
    <oddHeader>&amp;L&amp;8ΕΛΛΗΝΙΚΗ ΔΗΜΟΚΡΑΤΙΑ&amp;10
&amp;9ΓΕΩΤΕΧΝΙΚΟ ΕΠΙΜΕΛΗΤΗΡΙΟ
ΕΛΛΑΔΑΣ&amp;CΑΠΟΤΕΛΕΣΜΑΤΑ ΥΠΟΨΗΦΙΩΝ ΓΙΑ ΤΙΣ
ΔΙΟΙΚΟΥΣΕΣ ΕΠΙΤΡΟΠΕΣ&amp;R&amp;9ΕΚΛΟΓΕΣ ΤΗΣ
10ης ΑΠΡΙΛΙΟΥ 2011</oddHeader>
  </headerFooter>
  <rowBreaks count="3" manualBreakCount="3">
    <brk id="28" max="255" man="1"/>
    <brk id="54" max="255" man="1"/>
    <brk id="7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22">
      <selection activeCell="F62" sqref="F62"/>
    </sheetView>
  </sheetViews>
  <sheetFormatPr defaultColWidth="9.00390625" defaultRowHeight="12.75"/>
  <cols>
    <col min="1" max="1" width="35.75390625" style="0" customWidth="1"/>
    <col min="2" max="6" width="4.25390625" style="0" customWidth="1"/>
  </cols>
  <sheetData>
    <row r="1" spans="1:6" ht="15" customHeight="1">
      <c r="A1" s="288" t="s">
        <v>991</v>
      </c>
      <c r="B1" s="288"/>
      <c r="C1" s="288"/>
      <c r="D1" s="288"/>
      <c r="E1" s="288"/>
      <c r="F1" s="288"/>
    </row>
    <row r="2" spans="1:6" ht="15" customHeight="1" thickBot="1">
      <c r="A2" s="273" t="s">
        <v>1010</v>
      </c>
      <c r="B2" s="273"/>
      <c r="C2" s="273"/>
      <c r="D2" s="273"/>
      <c r="E2" s="273"/>
      <c r="F2" s="273"/>
    </row>
    <row r="3" spans="1:6" ht="12.75">
      <c r="A3" s="289" t="s">
        <v>361</v>
      </c>
      <c r="B3" s="254" t="s">
        <v>360</v>
      </c>
      <c r="C3" s="255"/>
      <c r="D3" s="255"/>
      <c r="E3" s="255"/>
      <c r="F3" s="256"/>
    </row>
    <row r="4" spans="1:6" ht="60" customHeight="1" thickBot="1">
      <c r="A4" s="290"/>
      <c r="B4" s="232" t="s">
        <v>341</v>
      </c>
      <c r="C4" s="229" t="s">
        <v>342</v>
      </c>
      <c r="D4" s="229" t="s">
        <v>343</v>
      </c>
      <c r="E4" s="230" t="s">
        <v>358</v>
      </c>
      <c r="F4" s="231" t="s">
        <v>428</v>
      </c>
    </row>
    <row r="5" spans="1:6" ht="15" customHeight="1">
      <c r="A5" s="234" t="s">
        <v>353</v>
      </c>
      <c r="B5" s="124"/>
      <c r="C5" s="40"/>
      <c r="D5" s="40"/>
      <c r="E5" s="121"/>
      <c r="F5" s="122"/>
    </row>
    <row r="6" spans="1:6" ht="15" customHeight="1">
      <c r="A6" s="159" t="s">
        <v>520</v>
      </c>
      <c r="B6" s="30">
        <v>12</v>
      </c>
      <c r="C6" s="46">
        <v>7</v>
      </c>
      <c r="D6" s="46">
        <v>8</v>
      </c>
      <c r="E6" s="47">
        <f>SUM(B6:D6)</f>
        <v>27</v>
      </c>
      <c r="F6" s="88">
        <v>4</v>
      </c>
    </row>
    <row r="7" spans="1:6" ht="15" customHeight="1">
      <c r="A7" s="159" t="s">
        <v>521</v>
      </c>
      <c r="B7" s="133">
        <v>2</v>
      </c>
      <c r="C7" s="46">
        <v>1</v>
      </c>
      <c r="D7" s="46">
        <v>14</v>
      </c>
      <c r="E7" s="47">
        <f aca="true" t="shared" si="0" ref="E7:E21">SUM(B7:D7)</f>
        <v>17</v>
      </c>
      <c r="F7" s="88">
        <v>5</v>
      </c>
    </row>
    <row r="8" spans="1:6" ht="15" customHeight="1">
      <c r="A8" s="159" t="s">
        <v>522</v>
      </c>
      <c r="B8" s="30">
        <v>0</v>
      </c>
      <c r="C8" s="46">
        <v>2</v>
      </c>
      <c r="D8" s="46">
        <v>30</v>
      </c>
      <c r="E8" s="47">
        <f t="shared" si="0"/>
        <v>32</v>
      </c>
      <c r="F8" s="88">
        <v>2</v>
      </c>
    </row>
    <row r="9" spans="1:6" ht="15" customHeight="1">
      <c r="A9" s="159" t="s">
        <v>523</v>
      </c>
      <c r="B9" s="30">
        <v>1</v>
      </c>
      <c r="C9" s="46">
        <v>4</v>
      </c>
      <c r="D9" s="46">
        <v>5</v>
      </c>
      <c r="E9" s="47">
        <f t="shared" si="0"/>
        <v>10</v>
      </c>
      <c r="F9" s="88">
        <v>6</v>
      </c>
    </row>
    <row r="10" spans="1:6" ht="15" customHeight="1">
      <c r="A10" s="159" t="s">
        <v>524</v>
      </c>
      <c r="B10" s="30">
        <v>5</v>
      </c>
      <c r="C10" s="46">
        <v>11</v>
      </c>
      <c r="D10" s="46">
        <v>63</v>
      </c>
      <c r="E10" s="47">
        <f t="shared" si="0"/>
        <v>79</v>
      </c>
      <c r="F10" s="88">
        <v>1</v>
      </c>
    </row>
    <row r="11" spans="1:6" ht="15" customHeight="1">
      <c r="A11" s="159" t="s">
        <v>525</v>
      </c>
      <c r="B11" s="30">
        <v>2</v>
      </c>
      <c r="C11" s="46">
        <v>1</v>
      </c>
      <c r="D11" s="46">
        <v>33</v>
      </c>
      <c r="E11" s="47">
        <f t="shared" si="0"/>
        <v>36</v>
      </c>
      <c r="F11" s="88">
        <v>2</v>
      </c>
    </row>
    <row r="12" spans="1:6" ht="15" customHeight="1">
      <c r="A12" s="161" t="s">
        <v>354</v>
      </c>
      <c r="B12" s="52"/>
      <c r="C12" s="50"/>
      <c r="D12" s="50"/>
      <c r="E12" s="50"/>
      <c r="F12" s="67"/>
    </row>
    <row r="13" spans="1:6" ht="15" customHeight="1">
      <c r="A13" s="159" t="s">
        <v>526</v>
      </c>
      <c r="B13" s="30">
        <v>4</v>
      </c>
      <c r="C13" s="46">
        <v>4</v>
      </c>
      <c r="D13" s="46">
        <v>22</v>
      </c>
      <c r="E13" s="47">
        <f t="shared" si="0"/>
        <v>30</v>
      </c>
      <c r="F13" s="88">
        <v>2</v>
      </c>
    </row>
    <row r="14" spans="1:6" ht="15" customHeight="1">
      <c r="A14" s="159" t="s">
        <v>527</v>
      </c>
      <c r="B14" s="30">
        <v>6</v>
      </c>
      <c r="C14" s="46">
        <v>9</v>
      </c>
      <c r="D14" s="46">
        <v>34</v>
      </c>
      <c r="E14" s="47">
        <f t="shared" si="0"/>
        <v>49</v>
      </c>
      <c r="F14" s="88">
        <v>1</v>
      </c>
    </row>
    <row r="15" spans="1:6" ht="15" customHeight="1">
      <c r="A15" s="161" t="s">
        <v>355</v>
      </c>
      <c r="B15" s="52"/>
      <c r="C15" s="50"/>
      <c r="D15" s="50"/>
      <c r="E15" s="50"/>
      <c r="F15" s="67"/>
    </row>
    <row r="16" spans="1:6" ht="15" customHeight="1">
      <c r="A16" s="159" t="s">
        <v>528</v>
      </c>
      <c r="B16" s="30">
        <v>5</v>
      </c>
      <c r="C16" s="46">
        <v>5</v>
      </c>
      <c r="D16" s="46">
        <v>44</v>
      </c>
      <c r="E16" s="47">
        <f t="shared" si="0"/>
        <v>54</v>
      </c>
      <c r="F16" s="88">
        <v>1</v>
      </c>
    </row>
    <row r="17" spans="1:6" ht="15" customHeight="1">
      <c r="A17" s="159" t="s">
        <v>529</v>
      </c>
      <c r="B17" s="30">
        <v>3</v>
      </c>
      <c r="C17" s="46">
        <v>5</v>
      </c>
      <c r="D17" s="46">
        <v>29</v>
      </c>
      <c r="E17" s="47">
        <f>SUM(B17:D17)</f>
        <v>37</v>
      </c>
      <c r="F17" s="88">
        <v>2</v>
      </c>
    </row>
    <row r="18" spans="1:6" ht="15" customHeight="1">
      <c r="A18" s="161" t="s">
        <v>356</v>
      </c>
      <c r="B18" s="52"/>
      <c r="C18" s="50"/>
      <c r="D18" s="50"/>
      <c r="E18" s="50"/>
      <c r="F18" s="67"/>
    </row>
    <row r="19" spans="1:6" ht="15" customHeight="1">
      <c r="A19" s="159" t="s">
        <v>530</v>
      </c>
      <c r="B19" s="30">
        <v>1</v>
      </c>
      <c r="C19" s="46">
        <v>0</v>
      </c>
      <c r="D19" s="46">
        <v>3</v>
      </c>
      <c r="E19" s="47">
        <f t="shared" si="0"/>
        <v>4</v>
      </c>
      <c r="F19" s="88">
        <v>3</v>
      </c>
    </row>
    <row r="20" spans="1:6" ht="15" customHeight="1">
      <c r="A20" s="159" t="s">
        <v>531</v>
      </c>
      <c r="B20" s="30">
        <v>8</v>
      </c>
      <c r="C20" s="46">
        <v>10</v>
      </c>
      <c r="D20" s="46">
        <v>9</v>
      </c>
      <c r="E20" s="47">
        <f t="shared" si="0"/>
        <v>27</v>
      </c>
      <c r="F20" s="88">
        <v>2</v>
      </c>
    </row>
    <row r="21" spans="1:6" ht="15" customHeight="1">
      <c r="A21" s="159" t="s">
        <v>532</v>
      </c>
      <c r="B21" s="30">
        <v>5</v>
      </c>
      <c r="C21" s="46">
        <v>9</v>
      </c>
      <c r="D21" s="46">
        <v>41</v>
      </c>
      <c r="E21" s="47">
        <f t="shared" si="0"/>
        <v>55</v>
      </c>
      <c r="F21" s="88">
        <v>1</v>
      </c>
    </row>
    <row r="22" spans="1:6" ht="15" customHeight="1">
      <c r="A22" s="161" t="s">
        <v>357</v>
      </c>
      <c r="B22" s="52"/>
      <c r="C22" s="50"/>
      <c r="D22" s="50"/>
      <c r="E22" s="50"/>
      <c r="F22" s="67"/>
    </row>
    <row r="23" spans="1:6" ht="15" customHeight="1" thickBot="1">
      <c r="A23" s="160" t="s">
        <v>1187</v>
      </c>
      <c r="B23" s="31">
        <v>6</v>
      </c>
      <c r="C23" s="56">
        <v>6</v>
      </c>
      <c r="D23" s="56">
        <v>29</v>
      </c>
      <c r="E23" s="74">
        <f>SUM(B23:D23)</f>
        <v>41</v>
      </c>
      <c r="F23" s="90">
        <v>1</v>
      </c>
    </row>
    <row r="24" spans="1:6" ht="15" customHeight="1">
      <c r="A24" s="33"/>
      <c r="B24" s="38"/>
      <c r="C24" s="38"/>
      <c r="D24" s="38"/>
      <c r="E24" s="35"/>
      <c r="F24" s="35"/>
    </row>
    <row r="25" spans="1:6" ht="15" customHeight="1">
      <c r="A25" s="288" t="s">
        <v>991</v>
      </c>
      <c r="B25" s="288"/>
      <c r="C25" s="288"/>
      <c r="D25" s="288"/>
      <c r="E25" s="288"/>
      <c r="F25" s="288"/>
    </row>
    <row r="26" spans="1:6" ht="15" customHeight="1" thickBot="1">
      <c r="A26" s="291" t="s">
        <v>990</v>
      </c>
      <c r="B26" s="273"/>
      <c r="C26" s="273"/>
      <c r="D26" s="273"/>
      <c r="E26" s="273"/>
      <c r="F26" s="273"/>
    </row>
    <row r="27" spans="1:6" ht="12.75" customHeight="1">
      <c r="A27" s="271" t="s">
        <v>361</v>
      </c>
      <c r="B27" s="255" t="s">
        <v>360</v>
      </c>
      <c r="C27" s="255"/>
      <c r="D27" s="255"/>
      <c r="E27" s="255"/>
      <c r="F27" s="256"/>
    </row>
    <row r="28" spans="1:6" ht="60" customHeight="1" thickBot="1">
      <c r="A28" s="280"/>
      <c r="B28" s="228" t="s">
        <v>341</v>
      </c>
      <c r="C28" s="229" t="s">
        <v>342</v>
      </c>
      <c r="D28" s="229" t="s">
        <v>343</v>
      </c>
      <c r="E28" s="230" t="s">
        <v>358</v>
      </c>
      <c r="F28" s="231" t="s">
        <v>428</v>
      </c>
    </row>
    <row r="29" spans="1:6" ht="15" customHeight="1">
      <c r="A29" s="117" t="s">
        <v>353</v>
      </c>
      <c r="B29" s="120"/>
      <c r="C29" s="40"/>
      <c r="D29" s="40"/>
      <c r="E29" s="121"/>
      <c r="F29" s="122"/>
    </row>
    <row r="30" spans="1:6" ht="15" customHeight="1">
      <c r="A30" s="102" t="s">
        <v>533</v>
      </c>
      <c r="B30" s="45">
        <v>11</v>
      </c>
      <c r="C30" s="46">
        <v>12</v>
      </c>
      <c r="D30" s="46">
        <v>9</v>
      </c>
      <c r="E30" s="47">
        <f aca="true" t="shared" si="1" ref="E30:E35">SUM(B30:D30)</f>
        <v>32</v>
      </c>
      <c r="F30" s="88">
        <v>3</v>
      </c>
    </row>
    <row r="31" spans="1:6" ht="15" customHeight="1">
      <c r="A31" s="102" t="s">
        <v>545</v>
      </c>
      <c r="B31" s="45">
        <v>5</v>
      </c>
      <c r="C31" s="46">
        <v>12</v>
      </c>
      <c r="D31" s="46">
        <v>2</v>
      </c>
      <c r="E31" s="47">
        <f t="shared" si="1"/>
        <v>19</v>
      </c>
      <c r="F31" s="88">
        <v>6</v>
      </c>
    </row>
    <row r="32" spans="1:6" ht="15" customHeight="1">
      <c r="A32" s="102" t="s">
        <v>546</v>
      </c>
      <c r="B32" s="45">
        <v>5</v>
      </c>
      <c r="C32" s="46">
        <v>17</v>
      </c>
      <c r="D32" s="46">
        <v>5</v>
      </c>
      <c r="E32" s="47">
        <f t="shared" si="1"/>
        <v>27</v>
      </c>
      <c r="F32" s="88">
        <v>4</v>
      </c>
    </row>
    <row r="33" spans="1:6" ht="15" customHeight="1">
      <c r="A33" s="102" t="s">
        <v>547</v>
      </c>
      <c r="B33" s="45">
        <v>51</v>
      </c>
      <c r="C33" s="46">
        <v>11</v>
      </c>
      <c r="D33" s="46">
        <v>7</v>
      </c>
      <c r="E33" s="47">
        <f t="shared" si="1"/>
        <v>69</v>
      </c>
      <c r="F33" s="88">
        <v>1</v>
      </c>
    </row>
    <row r="34" spans="1:6" ht="15" customHeight="1">
      <c r="A34" s="102" t="s">
        <v>548</v>
      </c>
      <c r="B34" s="45">
        <v>5</v>
      </c>
      <c r="C34" s="46">
        <v>1</v>
      </c>
      <c r="D34" s="46">
        <v>19</v>
      </c>
      <c r="E34" s="47">
        <f t="shared" si="1"/>
        <v>25</v>
      </c>
      <c r="F34" s="88">
        <v>5</v>
      </c>
    </row>
    <row r="35" spans="1:6" ht="15" customHeight="1">
      <c r="A35" s="102" t="s">
        <v>549</v>
      </c>
      <c r="B35" s="45">
        <v>5</v>
      </c>
      <c r="C35" s="46">
        <v>11</v>
      </c>
      <c r="D35" s="46">
        <v>29</v>
      </c>
      <c r="E35" s="47">
        <f t="shared" si="1"/>
        <v>45</v>
      </c>
      <c r="F35" s="88">
        <v>2</v>
      </c>
    </row>
    <row r="36" spans="1:6" ht="15" customHeight="1">
      <c r="A36" s="113" t="s">
        <v>354</v>
      </c>
      <c r="B36" s="49"/>
      <c r="C36" s="50"/>
      <c r="D36" s="50"/>
      <c r="E36" s="51"/>
      <c r="F36" s="67"/>
    </row>
    <row r="37" spans="1:6" ht="15" customHeight="1">
      <c r="A37" s="102" t="s">
        <v>550</v>
      </c>
      <c r="B37" s="45">
        <v>4</v>
      </c>
      <c r="C37" s="46">
        <v>10</v>
      </c>
      <c r="D37" s="46">
        <v>30</v>
      </c>
      <c r="E37" s="47">
        <f>SUM(B37:D37)</f>
        <v>44</v>
      </c>
      <c r="F37" s="88">
        <v>1</v>
      </c>
    </row>
    <row r="38" spans="1:6" ht="15" customHeight="1">
      <c r="A38" s="102" t="s">
        <v>551</v>
      </c>
      <c r="B38" s="45">
        <v>25</v>
      </c>
      <c r="C38" s="46">
        <v>11</v>
      </c>
      <c r="D38" s="46">
        <v>5</v>
      </c>
      <c r="E38" s="47">
        <f>SUM(B38:D38)</f>
        <v>41</v>
      </c>
      <c r="F38" s="88">
        <v>2</v>
      </c>
    </row>
    <row r="39" spans="1:6" ht="15" customHeight="1">
      <c r="A39" s="102" t="s">
        <v>552</v>
      </c>
      <c r="B39" s="45">
        <v>24</v>
      </c>
      <c r="C39" s="46">
        <v>5</v>
      </c>
      <c r="D39" s="46">
        <v>3</v>
      </c>
      <c r="E39" s="47">
        <f>SUM(B39:D39)</f>
        <v>32</v>
      </c>
      <c r="F39" s="88">
        <v>3</v>
      </c>
    </row>
    <row r="40" spans="1:6" ht="15" customHeight="1">
      <c r="A40" s="113" t="s">
        <v>355</v>
      </c>
      <c r="B40" s="49"/>
      <c r="C40" s="50"/>
      <c r="D40" s="50"/>
      <c r="E40" s="51"/>
      <c r="F40" s="67"/>
    </row>
    <row r="41" spans="1:6" ht="15" customHeight="1">
      <c r="A41" s="102" t="s">
        <v>553</v>
      </c>
      <c r="B41" s="45">
        <v>2</v>
      </c>
      <c r="C41" s="46">
        <v>12</v>
      </c>
      <c r="D41" s="46">
        <v>36</v>
      </c>
      <c r="E41" s="47">
        <f>SUM(B41:D41)</f>
        <v>50</v>
      </c>
      <c r="F41" s="88">
        <v>1</v>
      </c>
    </row>
    <row r="42" spans="1:6" ht="15" customHeight="1">
      <c r="A42" s="102" t="s">
        <v>554</v>
      </c>
      <c r="B42" s="45">
        <v>2</v>
      </c>
      <c r="C42" s="46">
        <v>3</v>
      </c>
      <c r="D42" s="46">
        <v>5</v>
      </c>
      <c r="E42" s="47">
        <f>SUM(B42:D42)</f>
        <v>10</v>
      </c>
      <c r="F42" s="88">
        <v>4</v>
      </c>
    </row>
    <row r="43" spans="1:6" ht="15" customHeight="1">
      <c r="A43" s="102" t="s">
        <v>555</v>
      </c>
      <c r="B43" s="45">
        <v>20</v>
      </c>
      <c r="C43" s="46">
        <v>3</v>
      </c>
      <c r="D43" s="46">
        <v>6</v>
      </c>
      <c r="E43" s="47">
        <f>SUM(B43:D43)</f>
        <v>29</v>
      </c>
      <c r="F43" s="88">
        <v>2</v>
      </c>
    </row>
    <row r="44" spans="1:6" ht="15" customHeight="1">
      <c r="A44" s="102" t="s">
        <v>556</v>
      </c>
      <c r="B44" s="45">
        <v>5</v>
      </c>
      <c r="C44" s="46">
        <v>3</v>
      </c>
      <c r="D44" s="46">
        <v>8</v>
      </c>
      <c r="E44" s="47">
        <f>SUM(B44:D44)</f>
        <v>16</v>
      </c>
      <c r="F44" s="88">
        <v>3</v>
      </c>
    </row>
    <row r="45" spans="1:6" ht="15" customHeight="1">
      <c r="A45" s="113" t="s">
        <v>356</v>
      </c>
      <c r="B45" s="49"/>
      <c r="C45" s="50"/>
      <c r="D45" s="50"/>
      <c r="E45" s="51"/>
      <c r="F45" s="67"/>
    </row>
    <row r="46" spans="1:6" ht="15" customHeight="1">
      <c r="A46" s="102" t="s">
        <v>557</v>
      </c>
      <c r="B46" s="45">
        <v>15</v>
      </c>
      <c r="C46" s="46">
        <v>3</v>
      </c>
      <c r="D46" s="46">
        <v>4</v>
      </c>
      <c r="E46" s="47">
        <f>SUM(B46:D46)</f>
        <v>22</v>
      </c>
      <c r="F46" s="88">
        <v>2</v>
      </c>
    </row>
    <row r="47" spans="1:6" ht="15" customHeight="1">
      <c r="A47" s="102" t="s">
        <v>558</v>
      </c>
      <c r="B47" s="45">
        <v>15</v>
      </c>
      <c r="C47" s="46">
        <v>18</v>
      </c>
      <c r="D47" s="46">
        <v>14</v>
      </c>
      <c r="E47" s="47">
        <f>SUM(B47:D47)</f>
        <v>47</v>
      </c>
      <c r="F47" s="88">
        <v>1</v>
      </c>
    </row>
    <row r="48" spans="1:6" ht="15" customHeight="1">
      <c r="A48" s="102" t="s">
        <v>559</v>
      </c>
      <c r="B48" s="45">
        <v>3</v>
      </c>
      <c r="C48" s="46">
        <v>1</v>
      </c>
      <c r="D48" s="46">
        <v>4</v>
      </c>
      <c r="E48" s="47">
        <f>SUM(B48:D48)</f>
        <v>8</v>
      </c>
      <c r="F48" s="88" t="s">
        <v>1266</v>
      </c>
    </row>
    <row r="49" spans="1:6" ht="15" customHeight="1">
      <c r="A49" s="113" t="s">
        <v>357</v>
      </c>
      <c r="B49" s="49"/>
      <c r="C49" s="50"/>
      <c r="D49" s="50"/>
      <c r="E49" s="51"/>
      <c r="F49" s="67"/>
    </row>
    <row r="50" spans="1:6" ht="15" customHeight="1" thickBot="1">
      <c r="A50" s="103" t="s">
        <v>560</v>
      </c>
      <c r="B50" s="174">
        <v>14</v>
      </c>
      <c r="C50" s="136">
        <v>16</v>
      </c>
      <c r="D50" s="136">
        <v>19</v>
      </c>
      <c r="E50" s="57">
        <f>SUM(B50:D50)</f>
        <v>49</v>
      </c>
      <c r="F50" s="90">
        <v>1</v>
      </c>
    </row>
    <row r="51" spans="1:6" ht="15" customHeight="1">
      <c r="A51" s="33"/>
      <c r="B51" s="38"/>
      <c r="C51" s="38"/>
      <c r="D51" s="38"/>
      <c r="E51" s="35"/>
      <c r="F51" s="35"/>
    </row>
    <row r="52" spans="1:6" ht="15" customHeight="1">
      <c r="A52" s="288" t="s">
        <v>991</v>
      </c>
      <c r="B52" s="288"/>
      <c r="C52" s="288"/>
      <c r="D52" s="288"/>
      <c r="E52" s="288"/>
      <c r="F52" s="288"/>
    </row>
    <row r="53" spans="1:6" ht="15" customHeight="1" thickBot="1">
      <c r="A53" s="273" t="s">
        <v>981</v>
      </c>
      <c r="B53" s="273"/>
      <c r="C53" s="273"/>
      <c r="D53" s="273"/>
      <c r="E53" s="273"/>
      <c r="F53" s="273"/>
    </row>
    <row r="54" spans="1:6" ht="12.75" customHeight="1">
      <c r="A54" s="271" t="s">
        <v>361</v>
      </c>
      <c r="B54" s="255" t="s">
        <v>360</v>
      </c>
      <c r="C54" s="255"/>
      <c r="D54" s="255"/>
      <c r="E54" s="255"/>
      <c r="F54" s="256"/>
    </row>
    <row r="55" spans="1:6" ht="60" customHeight="1" thickBot="1">
      <c r="A55" s="280"/>
      <c r="B55" s="228" t="s">
        <v>341</v>
      </c>
      <c r="C55" s="229" t="s">
        <v>342</v>
      </c>
      <c r="D55" s="229" t="s">
        <v>343</v>
      </c>
      <c r="E55" s="230" t="s">
        <v>358</v>
      </c>
      <c r="F55" s="231" t="s">
        <v>428</v>
      </c>
    </row>
    <row r="56" spans="1:6" ht="15" customHeight="1">
      <c r="A56" s="117" t="s">
        <v>353</v>
      </c>
      <c r="B56" s="120"/>
      <c r="C56" s="40"/>
      <c r="D56" s="40"/>
      <c r="E56" s="121"/>
      <c r="F56" s="122"/>
    </row>
    <row r="57" spans="1:6" ht="15" customHeight="1">
      <c r="A57" s="102" t="s">
        <v>561</v>
      </c>
      <c r="B57" s="45">
        <v>0</v>
      </c>
      <c r="C57" s="46">
        <v>0</v>
      </c>
      <c r="D57" s="46">
        <v>4</v>
      </c>
      <c r="E57" s="47">
        <f>SUM(B57:D57)</f>
        <v>4</v>
      </c>
      <c r="F57" s="88">
        <v>5</v>
      </c>
    </row>
    <row r="58" spans="1:6" ht="15" customHeight="1">
      <c r="A58" s="102" t="s">
        <v>562</v>
      </c>
      <c r="B58" s="45">
        <v>0</v>
      </c>
      <c r="C58" s="46">
        <v>2</v>
      </c>
      <c r="D58" s="46">
        <v>6</v>
      </c>
      <c r="E58" s="47">
        <f aca="true" t="shared" si="2" ref="E58:E65">SUM(B58:D58)</f>
        <v>8</v>
      </c>
      <c r="F58" s="88">
        <v>1</v>
      </c>
    </row>
    <row r="59" spans="1:6" ht="15" customHeight="1">
      <c r="A59" s="102" t="s">
        <v>563</v>
      </c>
      <c r="B59" s="45">
        <v>0</v>
      </c>
      <c r="C59" s="46">
        <v>1</v>
      </c>
      <c r="D59" s="46">
        <v>6</v>
      </c>
      <c r="E59" s="47">
        <f t="shared" si="2"/>
        <v>7</v>
      </c>
      <c r="F59" s="88">
        <v>2</v>
      </c>
    </row>
    <row r="60" spans="1:6" ht="15" customHeight="1">
      <c r="A60" s="102" t="s">
        <v>564</v>
      </c>
      <c r="B60" s="45">
        <v>2</v>
      </c>
      <c r="C60" s="46">
        <v>1</v>
      </c>
      <c r="D60" s="46">
        <v>2</v>
      </c>
      <c r="E60" s="47">
        <f t="shared" si="2"/>
        <v>5</v>
      </c>
      <c r="F60" s="88">
        <v>4</v>
      </c>
    </row>
    <row r="61" spans="1:6" ht="15" customHeight="1">
      <c r="A61" s="102" t="s">
        <v>565</v>
      </c>
      <c r="B61" s="45">
        <v>0</v>
      </c>
      <c r="C61" s="46">
        <v>0</v>
      </c>
      <c r="D61" s="46">
        <v>7</v>
      </c>
      <c r="E61" s="47">
        <f t="shared" si="2"/>
        <v>7</v>
      </c>
      <c r="F61" s="88">
        <v>3</v>
      </c>
    </row>
    <row r="62" spans="1:6" ht="15" customHeight="1">
      <c r="A62" s="113" t="s">
        <v>355</v>
      </c>
      <c r="B62" s="49"/>
      <c r="C62" s="50"/>
      <c r="D62" s="50"/>
      <c r="E62" s="51"/>
      <c r="F62" s="67"/>
    </row>
    <row r="63" spans="1:6" ht="15" customHeight="1">
      <c r="A63" s="102" t="s">
        <v>566</v>
      </c>
      <c r="B63" s="45">
        <v>2</v>
      </c>
      <c r="C63" s="46">
        <v>0</v>
      </c>
      <c r="D63" s="46">
        <v>2</v>
      </c>
      <c r="E63" s="47">
        <f t="shared" si="2"/>
        <v>4</v>
      </c>
      <c r="F63" s="88">
        <v>2</v>
      </c>
    </row>
    <row r="64" spans="1:6" ht="15" customHeight="1">
      <c r="A64" s="102" t="s">
        <v>567</v>
      </c>
      <c r="B64" s="45">
        <v>1</v>
      </c>
      <c r="C64" s="46">
        <v>1</v>
      </c>
      <c r="D64" s="46">
        <v>5</v>
      </c>
      <c r="E64" s="47">
        <f>SUM(B64:D64)</f>
        <v>7</v>
      </c>
      <c r="F64" s="88">
        <v>1</v>
      </c>
    </row>
    <row r="65" spans="1:6" ht="15" customHeight="1">
      <c r="A65" s="102" t="s">
        <v>568</v>
      </c>
      <c r="B65" s="45">
        <v>0</v>
      </c>
      <c r="C65" s="46">
        <v>0</v>
      </c>
      <c r="D65" s="46">
        <v>2</v>
      </c>
      <c r="E65" s="47">
        <f t="shared" si="2"/>
        <v>2</v>
      </c>
      <c r="F65" s="88">
        <v>3</v>
      </c>
    </row>
    <row r="66" spans="1:6" ht="15" customHeight="1">
      <c r="A66" s="113" t="s">
        <v>356</v>
      </c>
      <c r="B66" s="49"/>
      <c r="C66" s="50"/>
      <c r="D66" s="50"/>
      <c r="E66" s="51"/>
      <c r="F66" s="67"/>
    </row>
    <row r="67" spans="1:6" ht="15" customHeight="1">
      <c r="A67" s="102" t="s">
        <v>570</v>
      </c>
      <c r="B67" s="45">
        <v>0</v>
      </c>
      <c r="C67" s="46">
        <v>1</v>
      </c>
      <c r="D67" s="46">
        <v>8</v>
      </c>
      <c r="E67" s="47">
        <f>SUM(B67:D67)</f>
        <v>9</v>
      </c>
      <c r="F67" s="88">
        <v>1</v>
      </c>
    </row>
    <row r="68" spans="1:6" ht="15" customHeight="1" thickBot="1">
      <c r="A68" s="103" t="s">
        <v>569</v>
      </c>
      <c r="B68" s="55">
        <v>1</v>
      </c>
      <c r="C68" s="56">
        <v>0</v>
      </c>
      <c r="D68" s="56">
        <v>3</v>
      </c>
      <c r="E68" s="57">
        <f>SUM(B68:D68)</f>
        <v>4</v>
      </c>
      <c r="F68" s="90">
        <v>2</v>
      </c>
    </row>
    <row r="69" ht="15" customHeight="1"/>
    <row r="70" ht="15" customHeight="1"/>
    <row r="71" spans="1:6" ht="15" customHeight="1">
      <c r="A71" s="288" t="s">
        <v>991</v>
      </c>
      <c r="B71" s="288"/>
      <c r="C71" s="288"/>
      <c r="D71" s="288"/>
      <c r="E71" s="288"/>
      <c r="F71" s="288"/>
    </row>
    <row r="72" spans="1:6" ht="15" customHeight="1" thickBot="1">
      <c r="A72" s="273" t="s">
        <v>507</v>
      </c>
      <c r="B72" s="273"/>
      <c r="C72" s="273"/>
      <c r="D72" s="273"/>
      <c r="E72" s="273"/>
      <c r="F72" s="273"/>
    </row>
    <row r="73" spans="1:6" ht="12.75" customHeight="1">
      <c r="A73" s="271" t="s">
        <v>361</v>
      </c>
      <c r="B73" s="255" t="s">
        <v>360</v>
      </c>
      <c r="C73" s="255"/>
      <c r="D73" s="255"/>
      <c r="E73" s="255"/>
      <c r="F73" s="256"/>
    </row>
    <row r="74" spans="1:6" ht="60" customHeight="1" thickBot="1">
      <c r="A74" s="280"/>
      <c r="B74" s="228" t="s">
        <v>341</v>
      </c>
      <c r="C74" s="229" t="s">
        <v>342</v>
      </c>
      <c r="D74" s="229" t="s">
        <v>343</v>
      </c>
      <c r="E74" s="230" t="s">
        <v>358</v>
      </c>
      <c r="F74" s="231" t="s">
        <v>428</v>
      </c>
    </row>
    <row r="75" spans="1:6" ht="15" customHeight="1">
      <c r="A75" s="117" t="s">
        <v>353</v>
      </c>
      <c r="B75" s="120"/>
      <c r="C75" s="40"/>
      <c r="D75" s="40"/>
      <c r="E75" s="121"/>
      <c r="F75" s="122"/>
    </row>
    <row r="76" spans="1:6" ht="15" customHeight="1">
      <c r="A76" s="102" t="s">
        <v>571</v>
      </c>
      <c r="B76" s="45">
        <v>3</v>
      </c>
      <c r="C76" s="46">
        <v>0</v>
      </c>
      <c r="D76" s="46">
        <v>1</v>
      </c>
      <c r="E76" s="47">
        <f>SUM(B76:D76)</f>
        <v>4</v>
      </c>
      <c r="F76" s="88">
        <v>1</v>
      </c>
    </row>
    <row r="77" spans="1:6" ht="15" customHeight="1" thickBot="1">
      <c r="A77" s="103" t="s">
        <v>572</v>
      </c>
      <c r="B77" s="55">
        <v>0</v>
      </c>
      <c r="C77" s="56">
        <v>0</v>
      </c>
      <c r="D77" s="56">
        <v>1</v>
      </c>
      <c r="E77" s="57">
        <f>SUM(B77:D77)</f>
        <v>1</v>
      </c>
      <c r="F77" s="90">
        <v>2</v>
      </c>
    </row>
    <row r="78" ht="15" customHeight="1"/>
    <row r="79" spans="1:6" ht="15" customHeight="1">
      <c r="A79" s="288" t="s">
        <v>991</v>
      </c>
      <c r="B79" s="288"/>
      <c r="C79" s="288"/>
      <c r="D79" s="288"/>
      <c r="E79" s="288"/>
      <c r="F79" s="288"/>
    </row>
    <row r="80" spans="1:6" ht="15" customHeight="1" thickBot="1">
      <c r="A80" s="273" t="s">
        <v>334</v>
      </c>
      <c r="B80" s="273"/>
      <c r="C80" s="273"/>
      <c r="D80" s="273"/>
      <c r="E80" s="273"/>
      <c r="F80" s="273"/>
    </row>
    <row r="81" spans="1:6" ht="12.75" customHeight="1">
      <c r="A81" s="289" t="s">
        <v>361</v>
      </c>
      <c r="B81" s="254" t="s">
        <v>360</v>
      </c>
      <c r="C81" s="255"/>
      <c r="D81" s="255"/>
      <c r="E81" s="255"/>
      <c r="F81" s="256"/>
    </row>
    <row r="82" spans="1:6" ht="60" customHeight="1" thickBot="1">
      <c r="A82" s="290"/>
      <c r="B82" s="232" t="s">
        <v>341</v>
      </c>
      <c r="C82" s="229" t="s">
        <v>342</v>
      </c>
      <c r="D82" s="229" t="s">
        <v>343</v>
      </c>
      <c r="E82" s="230" t="s">
        <v>358</v>
      </c>
      <c r="F82" s="231" t="s">
        <v>428</v>
      </c>
    </row>
    <row r="83" spans="1:6" ht="15" customHeight="1">
      <c r="A83" s="233" t="s">
        <v>353</v>
      </c>
      <c r="B83" s="124"/>
      <c r="C83" s="40"/>
      <c r="D83" s="40"/>
      <c r="E83" s="121"/>
      <c r="F83" s="122"/>
    </row>
    <row r="84" spans="1:6" ht="15" customHeight="1">
      <c r="A84" s="159" t="s">
        <v>573</v>
      </c>
      <c r="B84" s="30">
        <v>0</v>
      </c>
      <c r="C84" s="46">
        <v>1</v>
      </c>
      <c r="D84" s="46">
        <v>9</v>
      </c>
      <c r="E84" s="47">
        <f>SUM(B84:D84)</f>
        <v>10</v>
      </c>
      <c r="F84" s="88">
        <v>5</v>
      </c>
    </row>
    <row r="85" spans="1:6" ht="15" customHeight="1">
      <c r="A85" s="159" t="s">
        <v>574</v>
      </c>
      <c r="B85" s="30">
        <v>0</v>
      </c>
      <c r="C85" s="46">
        <v>3</v>
      </c>
      <c r="D85" s="46">
        <v>28</v>
      </c>
      <c r="E85" s="47">
        <f aca="true" t="shared" si="3" ref="E85:E90">SUM(B85:D85)</f>
        <v>31</v>
      </c>
      <c r="F85" s="88">
        <v>1</v>
      </c>
    </row>
    <row r="86" spans="1:6" ht="15" customHeight="1">
      <c r="A86" s="159" t="s">
        <v>575</v>
      </c>
      <c r="B86" s="30">
        <v>2</v>
      </c>
      <c r="C86" s="46">
        <v>4</v>
      </c>
      <c r="D86" s="46">
        <v>7</v>
      </c>
      <c r="E86" s="47">
        <f t="shared" si="3"/>
        <v>13</v>
      </c>
      <c r="F86" s="88">
        <v>4</v>
      </c>
    </row>
    <row r="87" spans="1:6" ht="15" customHeight="1">
      <c r="A87" s="159" t="s">
        <v>576</v>
      </c>
      <c r="B87" s="30">
        <v>3</v>
      </c>
      <c r="C87" s="46">
        <v>1</v>
      </c>
      <c r="D87" s="46">
        <v>4</v>
      </c>
      <c r="E87" s="47">
        <f t="shared" si="3"/>
        <v>8</v>
      </c>
      <c r="F87" s="88">
        <v>7</v>
      </c>
    </row>
    <row r="88" spans="1:6" ht="15" customHeight="1">
      <c r="A88" s="159" t="s">
        <v>577</v>
      </c>
      <c r="B88" s="30">
        <v>2</v>
      </c>
      <c r="C88" s="46">
        <v>1</v>
      </c>
      <c r="D88" s="46">
        <v>24</v>
      </c>
      <c r="E88" s="47">
        <f t="shared" si="3"/>
        <v>27</v>
      </c>
      <c r="F88" s="88">
        <v>2</v>
      </c>
    </row>
    <row r="89" spans="1:6" ht="15" customHeight="1">
      <c r="A89" s="159" t="s">
        <v>578</v>
      </c>
      <c r="B89" s="30">
        <v>1</v>
      </c>
      <c r="C89" s="46">
        <v>0</v>
      </c>
      <c r="D89" s="46">
        <v>25</v>
      </c>
      <c r="E89" s="47">
        <f t="shared" si="3"/>
        <v>26</v>
      </c>
      <c r="F89" s="88">
        <v>3</v>
      </c>
    </row>
    <row r="90" spans="1:6" ht="15" customHeight="1">
      <c r="A90" s="159" t="s">
        <v>579</v>
      </c>
      <c r="B90" s="30">
        <v>2</v>
      </c>
      <c r="C90" s="46">
        <v>1</v>
      </c>
      <c r="D90" s="46">
        <v>6</v>
      </c>
      <c r="E90" s="47">
        <f t="shared" si="3"/>
        <v>9</v>
      </c>
      <c r="F90" s="88">
        <v>6</v>
      </c>
    </row>
    <row r="91" spans="1:6" ht="15" customHeight="1">
      <c r="A91" s="162" t="s">
        <v>354</v>
      </c>
      <c r="B91" s="52"/>
      <c r="C91" s="50"/>
      <c r="D91" s="50"/>
      <c r="E91" s="51"/>
      <c r="F91" s="67"/>
    </row>
    <row r="92" spans="1:6" ht="15" customHeight="1" thickBot="1">
      <c r="A92" s="160" t="s">
        <v>580</v>
      </c>
      <c r="B92" s="31">
        <v>3</v>
      </c>
      <c r="C92" s="56">
        <v>3</v>
      </c>
      <c r="D92" s="56">
        <v>4</v>
      </c>
      <c r="E92" s="57">
        <f>SUM(B92:D92)</f>
        <v>10</v>
      </c>
      <c r="F92" s="90">
        <v>1</v>
      </c>
    </row>
    <row r="93" ht="15" customHeight="1"/>
    <row r="94" ht="15" customHeight="1"/>
    <row r="95" spans="1:6" ht="15" customHeight="1">
      <c r="A95" s="288" t="s">
        <v>991</v>
      </c>
      <c r="B95" s="288"/>
      <c r="C95" s="288"/>
      <c r="D95" s="288"/>
      <c r="E95" s="288"/>
      <c r="F95" s="288"/>
    </row>
    <row r="96" spans="1:6" ht="15" customHeight="1" thickBot="1">
      <c r="A96" s="273" t="s">
        <v>1089</v>
      </c>
      <c r="B96" s="273"/>
      <c r="C96" s="273"/>
      <c r="D96" s="273"/>
      <c r="E96" s="273"/>
      <c r="F96" s="273"/>
    </row>
    <row r="97" spans="1:6" ht="12.75" customHeight="1">
      <c r="A97" s="271" t="s">
        <v>361</v>
      </c>
      <c r="B97" s="255" t="s">
        <v>360</v>
      </c>
      <c r="C97" s="255"/>
      <c r="D97" s="255"/>
      <c r="E97" s="255"/>
      <c r="F97" s="256"/>
    </row>
    <row r="98" spans="1:6" ht="60" customHeight="1" thickBot="1">
      <c r="A98" s="280"/>
      <c r="B98" s="228" t="s">
        <v>341</v>
      </c>
      <c r="C98" s="229" t="s">
        <v>342</v>
      </c>
      <c r="D98" s="229" t="s">
        <v>343</v>
      </c>
      <c r="E98" s="230" t="s">
        <v>358</v>
      </c>
      <c r="F98" s="231" t="s">
        <v>428</v>
      </c>
    </row>
    <row r="99" spans="1:6" ht="15" customHeight="1">
      <c r="A99" s="117" t="s">
        <v>353</v>
      </c>
      <c r="B99" s="120"/>
      <c r="C99" s="40"/>
      <c r="D99" s="40"/>
      <c r="E99" s="121"/>
      <c r="F99" s="122"/>
    </row>
    <row r="100" spans="1:6" ht="15" customHeight="1" thickBot="1">
      <c r="A100" s="103" t="s">
        <v>581</v>
      </c>
      <c r="B100" s="55">
        <v>0</v>
      </c>
      <c r="C100" s="56">
        <v>5</v>
      </c>
      <c r="D100" s="56">
        <v>1</v>
      </c>
      <c r="E100" s="57">
        <f>SUM(B100:D100)</f>
        <v>6</v>
      </c>
      <c r="F100" s="90">
        <v>1</v>
      </c>
    </row>
  </sheetData>
  <mergeCells count="24">
    <mergeCell ref="A95:F95"/>
    <mergeCell ref="A96:F96"/>
    <mergeCell ref="A97:A98"/>
    <mergeCell ref="B97:F97"/>
    <mergeCell ref="A79:F79"/>
    <mergeCell ref="A81:A82"/>
    <mergeCell ref="B81:F81"/>
    <mergeCell ref="A80:F80"/>
    <mergeCell ref="A71:F71"/>
    <mergeCell ref="A72:F72"/>
    <mergeCell ref="A73:A74"/>
    <mergeCell ref="B73:F73"/>
    <mergeCell ref="A1:F1"/>
    <mergeCell ref="A27:A28"/>
    <mergeCell ref="B27:F27"/>
    <mergeCell ref="A2:F2"/>
    <mergeCell ref="A3:A4"/>
    <mergeCell ref="B3:F3"/>
    <mergeCell ref="A25:F25"/>
    <mergeCell ref="A26:F26"/>
    <mergeCell ref="A52:F52"/>
    <mergeCell ref="A53:F53"/>
    <mergeCell ref="A54:A55"/>
    <mergeCell ref="B54:F54"/>
  </mergeCells>
  <printOptions horizontalCentered="1"/>
  <pageMargins left="0.7480314960629921" right="0.7480314960629921" top="1.19" bottom="0.984251968503937" header="0.5118110236220472" footer="0.5118110236220472"/>
  <pageSetup horizontalDpi="360" verticalDpi="360" orientation="portrait" paperSize="9" r:id="rId1"/>
  <headerFooter alignWithMargins="0">
    <oddHeader>&amp;L&amp;8ΕΛΛΗΝΙΚΗ ΔΗΜΟΚΡΑΤΙΑ&amp;10
&amp;9ΓΕΩΤΕΧΝΙΚΟ ΕΠΙΜΕΛΗΤΗΡΙΟ
ΕΛΛΑΔΑΣ&amp;CΑΠΟΤΕΛΕΣΜΑΤΑ ΥΠΟΨΗΦΙΩΝ ΓΙΑ ΤΙΣ
ΔΙΟΙΚΟΥΣΕΣ ΕΠΙΤΡΟΠΕΣ&amp;R&amp;9ΕΚΛΟΓΕΣ ΤΗΣ
10ης ΑΠΡΙΛΙΟΥ 2011</oddHeader>
  </headerFooter>
  <rowBreaks count="3" manualBreakCount="3">
    <brk id="24" max="255" man="1"/>
    <brk id="51" max="255" man="1"/>
    <brk id="7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172"/>
  <sheetViews>
    <sheetView workbookViewId="0" topLeftCell="A133">
      <selection activeCell="Q144" sqref="Q144"/>
    </sheetView>
  </sheetViews>
  <sheetFormatPr defaultColWidth="9.00390625" defaultRowHeight="12.75"/>
  <cols>
    <col min="1" max="1" width="35.75390625" style="0" customWidth="1"/>
    <col min="2" max="17" width="4.25390625" style="0" customWidth="1"/>
  </cols>
  <sheetData>
    <row r="1" spans="1:17" ht="15" customHeight="1">
      <c r="A1" s="288" t="s">
        <v>998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spans="1:17" ht="15" customHeight="1" thickBot="1">
      <c r="A2" s="273" t="s">
        <v>1010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17" ht="12.75">
      <c r="A3" s="271" t="s">
        <v>361</v>
      </c>
      <c r="B3" s="255" t="s">
        <v>359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6"/>
    </row>
    <row r="4" spans="1:17" ht="60" customHeight="1" thickBot="1">
      <c r="A4" s="280"/>
      <c r="B4" s="5" t="s">
        <v>345</v>
      </c>
      <c r="C4" s="3" t="s">
        <v>346</v>
      </c>
      <c r="D4" s="3" t="s">
        <v>347</v>
      </c>
      <c r="E4" s="3" t="s">
        <v>348</v>
      </c>
      <c r="F4" s="3" t="s">
        <v>349</v>
      </c>
      <c r="G4" s="3" t="s">
        <v>350</v>
      </c>
      <c r="H4" s="3" t="s">
        <v>962</v>
      </c>
      <c r="I4" s="3" t="s">
        <v>963</v>
      </c>
      <c r="J4" s="3" t="s">
        <v>964</v>
      </c>
      <c r="K4" s="3" t="s">
        <v>965</v>
      </c>
      <c r="L4" s="3" t="s">
        <v>393</v>
      </c>
      <c r="M4" s="3" t="s">
        <v>394</v>
      </c>
      <c r="N4" s="3" t="s">
        <v>351</v>
      </c>
      <c r="O4" s="3" t="s">
        <v>352</v>
      </c>
      <c r="P4" s="9" t="s">
        <v>358</v>
      </c>
      <c r="Q4" s="4" t="s">
        <v>428</v>
      </c>
    </row>
    <row r="5" spans="1:17" ht="12.75" customHeight="1">
      <c r="A5" s="117" t="s">
        <v>353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20"/>
      <c r="Q5" s="21"/>
    </row>
    <row r="6" spans="1:17" ht="12.75" customHeight="1">
      <c r="A6" s="102" t="s">
        <v>582</v>
      </c>
      <c r="B6" s="45">
        <v>0</v>
      </c>
      <c r="C6" s="46">
        <v>0</v>
      </c>
      <c r="D6" s="46">
        <v>6</v>
      </c>
      <c r="E6" s="46">
        <v>4</v>
      </c>
      <c r="F6" s="46">
        <v>5</v>
      </c>
      <c r="G6" s="46">
        <v>1</v>
      </c>
      <c r="H6" s="46">
        <v>1</v>
      </c>
      <c r="I6" s="46">
        <v>2</v>
      </c>
      <c r="J6" s="46">
        <v>2</v>
      </c>
      <c r="K6" s="46">
        <v>1</v>
      </c>
      <c r="L6" s="46">
        <v>3</v>
      </c>
      <c r="M6" s="46">
        <v>0</v>
      </c>
      <c r="N6" s="46">
        <v>3</v>
      </c>
      <c r="O6" s="46">
        <v>1</v>
      </c>
      <c r="P6" s="47">
        <f>SUM(B6:O6)</f>
        <v>29</v>
      </c>
      <c r="Q6" s="88">
        <v>8</v>
      </c>
    </row>
    <row r="7" spans="1:17" ht="12.75" customHeight="1">
      <c r="A7" s="102" t="s">
        <v>583</v>
      </c>
      <c r="B7" s="45">
        <v>9</v>
      </c>
      <c r="C7" s="46">
        <v>10</v>
      </c>
      <c r="D7" s="46">
        <v>3</v>
      </c>
      <c r="E7" s="46">
        <v>5</v>
      </c>
      <c r="F7" s="46">
        <v>1</v>
      </c>
      <c r="G7" s="46">
        <v>3</v>
      </c>
      <c r="H7" s="46">
        <v>2</v>
      </c>
      <c r="I7" s="46">
        <v>3</v>
      </c>
      <c r="J7" s="46">
        <v>12</v>
      </c>
      <c r="K7" s="46">
        <v>6</v>
      </c>
      <c r="L7" s="46">
        <v>0</v>
      </c>
      <c r="M7" s="46">
        <v>1</v>
      </c>
      <c r="N7" s="46">
        <v>3</v>
      </c>
      <c r="O7" s="46">
        <v>8</v>
      </c>
      <c r="P7" s="47">
        <f aca="true" t="shared" si="0" ref="P7:P31">SUM(B7:O7)</f>
        <v>66</v>
      </c>
      <c r="Q7" s="88">
        <v>4</v>
      </c>
    </row>
    <row r="8" spans="1:17" ht="12.75" customHeight="1">
      <c r="A8" s="102" t="s">
        <v>584</v>
      </c>
      <c r="B8" s="97">
        <v>1</v>
      </c>
      <c r="C8" s="46">
        <v>2</v>
      </c>
      <c r="D8" s="46">
        <v>8</v>
      </c>
      <c r="E8" s="46">
        <v>13</v>
      </c>
      <c r="F8" s="46">
        <v>16</v>
      </c>
      <c r="G8" s="46">
        <v>7</v>
      </c>
      <c r="H8" s="46">
        <v>10</v>
      </c>
      <c r="I8" s="89">
        <v>13</v>
      </c>
      <c r="J8" s="46">
        <v>1</v>
      </c>
      <c r="K8" s="46">
        <v>12</v>
      </c>
      <c r="L8" s="46">
        <v>0</v>
      </c>
      <c r="M8" s="46">
        <v>0</v>
      </c>
      <c r="N8" s="46">
        <v>2</v>
      </c>
      <c r="O8" s="46">
        <v>1</v>
      </c>
      <c r="P8" s="47">
        <f t="shared" si="0"/>
        <v>86</v>
      </c>
      <c r="Q8" s="88">
        <v>2</v>
      </c>
    </row>
    <row r="9" spans="1:17" ht="12.75" customHeight="1">
      <c r="A9" s="102" t="s">
        <v>585</v>
      </c>
      <c r="B9" s="45">
        <v>1</v>
      </c>
      <c r="C9" s="46">
        <v>1</v>
      </c>
      <c r="D9" s="46">
        <v>5</v>
      </c>
      <c r="E9" s="46">
        <v>3</v>
      </c>
      <c r="F9" s="46">
        <v>4</v>
      </c>
      <c r="G9" s="46">
        <v>4</v>
      </c>
      <c r="H9" s="46">
        <v>6</v>
      </c>
      <c r="I9" s="46">
        <v>6</v>
      </c>
      <c r="J9" s="46">
        <v>0</v>
      </c>
      <c r="K9" s="46">
        <v>1</v>
      </c>
      <c r="L9" s="46">
        <v>1</v>
      </c>
      <c r="M9" s="46">
        <v>0</v>
      </c>
      <c r="N9" s="46">
        <v>2</v>
      </c>
      <c r="O9" s="46">
        <v>2</v>
      </c>
      <c r="P9" s="47">
        <f t="shared" si="0"/>
        <v>36</v>
      </c>
      <c r="Q9" s="88">
        <v>5</v>
      </c>
    </row>
    <row r="10" spans="1:17" ht="12.75" customHeight="1">
      <c r="A10" s="102" t="s">
        <v>586</v>
      </c>
      <c r="B10" s="45">
        <v>0</v>
      </c>
      <c r="C10" s="46">
        <v>0</v>
      </c>
      <c r="D10" s="46">
        <v>5</v>
      </c>
      <c r="E10" s="46">
        <v>6</v>
      </c>
      <c r="F10" s="46">
        <v>8</v>
      </c>
      <c r="G10" s="46">
        <v>2</v>
      </c>
      <c r="H10" s="46">
        <v>3</v>
      </c>
      <c r="I10" s="89">
        <v>2</v>
      </c>
      <c r="J10" s="46">
        <v>1</v>
      </c>
      <c r="K10" s="46">
        <v>1</v>
      </c>
      <c r="L10" s="46">
        <v>1</v>
      </c>
      <c r="M10" s="46">
        <v>0</v>
      </c>
      <c r="N10" s="46">
        <v>1</v>
      </c>
      <c r="O10" s="46">
        <v>1</v>
      </c>
      <c r="P10" s="47">
        <f t="shared" si="0"/>
        <v>31</v>
      </c>
      <c r="Q10" s="88">
        <v>7</v>
      </c>
    </row>
    <row r="11" spans="1:17" ht="12.75" customHeight="1">
      <c r="A11" s="102" t="s">
        <v>587</v>
      </c>
      <c r="B11" s="45">
        <v>0</v>
      </c>
      <c r="C11" s="46">
        <v>2</v>
      </c>
      <c r="D11" s="46">
        <v>8</v>
      </c>
      <c r="E11" s="46">
        <v>4</v>
      </c>
      <c r="F11" s="46">
        <v>13</v>
      </c>
      <c r="G11" s="46">
        <v>4</v>
      </c>
      <c r="H11" s="46">
        <v>4</v>
      </c>
      <c r="I11" s="46">
        <v>5</v>
      </c>
      <c r="J11" s="46">
        <v>8</v>
      </c>
      <c r="K11" s="46">
        <v>12</v>
      </c>
      <c r="L11" s="46">
        <v>3</v>
      </c>
      <c r="M11" s="46">
        <v>0</v>
      </c>
      <c r="N11" s="46">
        <v>2</v>
      </c>
      <c r="O11" s="46">
        <v>1</v>
      </c>
      <c r="P11" s="47">
        <f t="shared" si="0"/>
        <v>66</v>
      </c>
      <c r="Q11" s="88">
        <v>5</v>
      </c>
    </row>
    <row r="12" spans="1:17" ht="12.75" customHeight="1">
      <c r="A12" s="102" t="s">
        <v>588</v>
      </c>
      <c r="B12" s="45">
        <v>1</v>
      </c>
      <c r="C12" s="46">
        <v>1</v>
      </c>
      <c r="D12" s="46">
        <v>10</v>
      </c>
      <c r="E12" s="46">
        <v>10</v>
      </c>
      <c r="F12" s="46">
        <v>15</v>
      </c>
      <c r="G12" s="46">
        <v>10</v>
      </c>
      <c r="H12" s="46">
        <v>7</v>
      </c>
      <c r="I12" s="89">
        <v>10</v>
      </c>
      <c r="J12" s="46">
        <v>2</v>
      </c>
      <c r="K12" s="46">
        <v>13</v>
      </c>
      <c r="L12" s="46">
        <v>0</v>
      </c>
      <c r="M12" s="46">
        <v>0</v>
      </c>
      <c r="N12" s="46">
        <v>2</v>
      </c>
      <c r="O12" s="46">
        <v>1</v>
      </c>
      <c r="P12" s="47">
        <f t="shared" si="0"/>
        <v>82</v>
      </c>
      <c r="Q12" s="88">
        <v>3</v>
      </c>
    </row>
    <row r="13" spans="1:17" ht="12.75" customHeight="1">
      <c r="A13" s="102" t="s">
        <v>589</v>
      </c>
      <c r="B13" s="45">
        <v>8</v>
      </c>
      <c r="C13" s="46">
        <v>19</v>
      </c>
      <c r="D13" s="46">
        <v>13</v>
      </c>
      <c r="E13" s="46">
        <v>14</v>
      </c>
      <c r="F13" s="46">
        <v>7</v>
      </c>
      <c r="G13" s="46">
        <v>9</v>
      </c>
      <c r="H13" s="46">
        <v>13</v>
      </c>
      <c r="I13" s="46">
        <v>15</v>
      </c>
      <c r="J13" s="46">
        <v>21</v>
      </c>
      <c r="K13" s="46">
        <v>15</v>
      </c>
      <c r="L13" s="46">
        <v>3</v>
      </c>
      <c r="M13" s="46">
        <v>3</v>
      </c>
      <c r="N13" s="46">
        <v>10</v>
      </c>
      <c r="O13" s="46">
        <v>8</v>
      </c>
      <c r="P13" s="47">
        <f t="shared" si="0"/>
        <v>158</v>
      </c>
      <c r="Q13" s="88">
        <v>1</v>
      </c>
    </row>
    <row r="14" spans="1:17" ht="12.75">
      <c r="A14" s="113" t="s">
        <v>354</v>
      </c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67"/>
    </row>
    <row r="15" spans="1:17" ht="12.75" customHeight="1">
      <c r="A15" s="102" t="s">
        <v>590</v>
      </c>
      <c r="B15" s="45">
        <v>6</v>
      </c>
      <c r="C15" s="46">
        <v>11</v>
      </c>
      <c r="D15" s="46">
        <v>7</v>
      </c>
      <c r="E15" s="46">
        <v>7</v>
      </c>
      <c r="F15" s="46">
        <v>6</v>
      </c>
      <c r="G15" s="46">
        <v>4</v>
      </c>
      <c r="H15" s="46">
        <v>16</v>
      </c>
      <c r="I15" s="46">
        <v>15</v>
      </c>
      <c r="J15" s="46">
        <v>2</v>
      </c>
      <c r="K15" s="46">
        <v>7</v>
      </c>
      <c r="L15" s="46">
        <v>5</v>
      </c>
      <c r="M15" s="46">
        <v>1</v>
      </c>
      <c r="N15" s="46">
        <v>15</v>
      </c>
      <c r="O15" s="46">
        <v>1</v>
      </c>
      <c r="P15" s="47">
        <f t="shared" si="0"/>
        <v>103</v>
      </c>
      <c r="Q15" s="88">
        <v>1</v>
      </c>
    </row>
    <row r="16" spans="1:17" ht="12.75" customHeight="1">
      <c r="A16" s="102" t="s">
        <v>591</v>
      </c>
      <c r="B16" s="45">
        <v>2</v>
      </c>
      <c r="C16" s="46">
        <v>11</v>
      </c>
      <c r="D16" s="46">
        <v>8</v>
      </c>
      <c r="E16" s="46">
        <v>3</v>
      </c>
      <c r="F16" s="46">
        <v>0</v>
      </c>
      <c r="G16" s="46">
        <v>1</v>
      </c>
      <c r="H16" s="46">
        <v>10</v>
      </c>
      <c r="I16" s="46">
        <v>16</v>
      </c>
      <c r="J16" s="46">
        <v>12</v>
      </c>
      <c r="K16" s="46">
        <v>7</v>
      </c>
      <c r="L16" s="46">
        <v>0</v>
      </c>
      <c r="M16" s="46">
        <v>0</v>
      </c>
      <c r="N16" s="46">
        <v>1</v>
      </c>
      <c r="O16" s="46">
        <v>0</v>
      </c>
      <c r="P16" s="47">
        <f t="shared" si="0"/>
        <v>71</v>
      </c>
      <c r="Q16" s="88">
        <v>3</v>
      </c>
    </row>
    <row r="17" spans="1:17" ht="12.75" customHeight="1">
      <c r="A17" s="102" t="s">
        <v>592</v>
      </c>
      <c r="B17" s="45">
        <v>4</v>
      </c>
      <c r="C17" s="46">
        <v>0</v>
      </c>
      <c r="D17" s="46">
        <v>7</v>
      </c>
      <c r="E17" s="46">
        <v>1</v>
      </c>
      <c r="F17" s="46">
        <v>7</v>
      </c>
      <c r="G17" s="46">
        <v>3</v>
      </c>
      <c r="H17" s="46">
        <v>19</v>
      </c>
      <c r="I17" s="46">
        <v>19</v>
      </c>
      <c r="J17" s="46">
        <v>3</v>
      </c>
      <c r="K17" s="46">
        <v>21</v>
      </c>
      <c r="L17" s="46">
        <v>1</v>
      </c>
      <c r="M17" s="46">
        <v>0</v>
      </c>
      <c r="N17" s="46">
        <v>2</v>
      </c>
      <c r="O17" s="46">
        <v>7</v>
      </c>
      <c r="P17" s="47">
        <f t="shared" si="0"/>
        <v>94</v>
      </c>
      <c r="Q17" s="88">
        <v>2</v>
      </c>
    </row>
    <row r="18" spans="1:17" ht="12.75" customHeight="1">
      <c r="A18" s="102" t="s">
        <v>593</v>
      </c>
      <c r="B18" s="45">
        <v>0</v>
      </c>
      <c r="C18" s="46">
        <v>4</v>
      </c>
      <c r="D18" s="46">
        <v>1</v>
      </c>
      <c r="E18" s="46">
        <v>1</v>
      </c>
      <c r="F18" s="46">
        <v>0</v>
      </c>
      <c r="G18" s="46">
        <v>1</v>
      </c>
      <c r="H18" s="46">
        <v>6</v>
      </c>
      <c r="I18" s="46">
        <v>6</v>
      </c>
      <c r="J18" s="46">
        <v>0</v>
      </c>
      <c r="K18" s="46">
        <v>2</v>
      </c>
      <c r="L18" s="46">
        <v>0</v>
      </c>
      <c r="M18" s="46">
        <v>0</v>
      </c>
      <c r="N18" s="46">
        <v>0</v>
      </c>
      <c r="O18" s="46">
        <v>0</v>
      </c>
      <c r="P18" s="47">
        <f t="shared" si="0"/>
        <v>21</v>
      </c>
      <c r="Q18" s="88">
        <v>4</v>
      </c>
    </row>
    <row r="19" spans="1:17" ht="12.75">
      <c r="A19" s="113" t="s">
        <v>355</v>
      </c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67"/>
    </row>
    <row r="20" spans="1:17" ht="12.75" customHeight="1">
      <c r="A20" s="102" t="s">
        <v>594</v>
      </c>
      <c r="B20" s="45">
        <v>2</v>
      </c>
      <c r="C20" s="46">
        <v>3</v>
      </c>
      <c r="D20" s="46">
        <v>4</v>
      </c>
      <c r="E20" s="46">
        <v>4</v>
      </c>
      <c r="F20" s="46">
        <v>4</v>
      </c>
      <c r="G20" s="46">
        <v>2</v>
      </c>
      <c r="H20" s="46">
        <v>1</v>
      </c>
      <c r="I20" s="46">
        <v>6</v>
      </c>
      <c r="J20" s="46">
        <v>22</v>
      </c>
      <c r="K20" s="46">
        <v>5</v>
      </c>
      <c r="L20" s="46">
        <v>1</v>
      </c>
      <c r="M20" s="46">
        <v>1</v>
      </c>
      <c r="N20" s="46">
        <v>4</v>
      </c>
      <c r="O20" s="46">
        <v>0</v>
      </c>
      <c r="P20" s="47">
        <f t="shared" si="0"/>
        <v>59</v>
      </c>
      <c r="Q20" s="88">
        <v>2</v>
      </c>
    </row>
    <row r="21" spans="1:17" ht="12.75" customHeight="1">
      <c r="A21" s="102" t="s">
        <v>595</v>
      </c>
      <c r="B21" s="45">
        <v>4</v>
      </c>
      <c r="C21" s="46">
        <v>1</v>
      </c>
      <c r="D21" s="46">
        <v>4</v>
      </c>
      <c r="E21" s="46">
        <v>3</v>
      </c>
      <c r="F21" s="46">
        <v>4</v>
      </c>
      <c r="G21" s="46">
        <v>2</v>
      </c>
      <c r="H21" s="46">
        <v>0</v>
      </c>
      <c r="I21" s="46">
        <v>4</v>
      </c>
      <c r="J21" s="46">
        <v>14</v>
      </c>
      <c r="K21" s="46">
        <v>1</v>
      </c>
      <c r="L21" s="46">
        <v>1</v>
      </c>
      <c r="M21" s="46">
        <v>1</v>
      </c>
      <c r="N21" s="46">
        <v>3</v>
      </c>
      <c r="O21" s="46">
        <v>1</v>
      </c>
      <c r="P21" s="47">
        <f t="shared" si="0"/>
        <v>43</v>
      </c>
      <c r="Q21" s="88">
        <v>4</v>
      </c>
    </row>
    <row r="22" spans="1:17" ht="12.75" customHeight="1">
      <c r="A22" s="102" t="s">
        <v>596</v>
      </c>
      <c r="B22" s="45">
        <v>6</v>
      </c>
      <c r="C22" s="46">
        <v>10</v>
      </c>
      <c r="D22" s="46">
        <v>3</v>
      </c>
      <c r="E22" s="46">
        <v>2</v>
      </c>
      <c r="F22" s="46">
        <v>2</v>
      </c>
      <c r="G22" s="46">
        <v>3</v>
      </c>
      <c r="H22" s="46">
        <v>6</v>
      </c>
      <c r="I22" s="46">
        <v>3</v>
      </c>
      <c r="J22" s="46">
        <v>16</v>
      </c>
      <c r="K22" s="46">
        <v>4</v>
      </c>
      <c r="L22" s="46">
        <v>0</v>
      </c>
      <c r="M22" s="46">
        <v>0</v>
      </c>
      <c r="N22" s="46">
        <v>0</v>
      </c>
      <c r="O22" s="46">
        <v>1</v>
      </c>
      <c r="P22" s="47">
        <f t="shared" si="0"/>
        <v>56</v>
      </c>
      <c r="Q22" s="88">
        <v>3</v>
      </c>
    </row>
    <row r="23" spans="1:17" ht="12.75" customHeight="1">
      <c r="A23" s="102" t="s">
        <v>597</v>
      </c>
      <c r="B23" s="45">
        <v>1</v>
      </c>
      <c r="C23" s="46">
        <v>4</v>
      </c>
      <c r="D23" s="46">
        <v>9</v>
      </c>
      <c r="E23" s="46">
        <v>6</v>
      </c>
      <c r="F23" s="46">
        <v>3</v>
      </c>
      <c r="G23" s="46">
        <v>6</v>
      </c>
      <c r="H23" s="46">
        <v>6</v>
      </c>
      <c r="I23" s="46">
        <v>9</v>
      </c>
      <c r="J23" s="46">
        <v>14</v>
      </c>
      <c r="K23" s="46">
        <v>10</v>
      </c>
      <c r="L23" s="46">
        <v>0</v>
      </c>
      <c r="M23" s="46">
        <v>1</v>
      </c>
      <c r="N23" s="46">
        <v>2</v>
      </c>
      <c r="O23" s="46">
        <v>7</v>
      </c>
      <c r="P23" s="47">
        <f t="shared" si="0"/>
        <v>78</v>
      </c>
      <c r="Q23" s="88">
        <v>1</v>
      </c>
    </row>
    <row r="24" spans="1:17" ht="12.75">
      <c r="A24" s="113" t="s">
        <v>356</v>
      </c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67"/>
    </row>
    <row r="25" spans="1:17" ht="12.75" customHeight="1">
      <c r="A25" s="102" t="s">
        <v>598</v>
      </c>
      <c r="B25" s="45">
        <v>0</v>
      </c>
      <c r="C25" s="46">
        <v>0</v>
      </c>
      <c r="D25" s="46">
        <v>6</v>
      </c>
      <c r="E25" s="46">
        <v>1</v>
      </c>
      <c r="F25" s="46">
        <v>6</v>
      </c>
      <c r="G25" s="46">
        <v>2</v>
      </c>
      <c r="H25" s="46">
        <v>5</v>
      </c>
      <c r="I25" s="46">
        <v>4</v>
      </c>
      <c r="J25" s="46">
        <v>0</v>
      </c>
      <c r="K25" s="46">
        <v>21</v>
      </c>
      <c r="L25" s="46">
        <v>0</v>
      </c>
      <c r="M25" s="46">
        <v>0</v>
      </c>
      <c r="N25" s="46">
        <v>1</v>
      </c>
      <c r="O25" s="46">
        <v>1</v>
      </c>
      <c r="P25" s="47">
        <f t="shared" si="0"/>
        <v>47</v>
      </c>
      <c r="Q25" s="88">
        <v>2</v>
      </c>
    </row>
    <row r="26" spans="1:17" ht="12.75" customHeight="1">
      <c r="A26" s="102" t="s">
        <v>599</v>
      </c>
      <c r="B26" s="45">
        <v>2</v>
      </c>
      <c r="C26" s="46">
        <v>0</v>
      </c>
      <c r="D26" s="46">
        <v>3</v>
      </c>
      <c r="E26" s="46">
        <v>2</v>
      </c>
      <c r="F26" s="46">
        <v>6</v>
      </c>
      <c r="G26" s="46">
        <v>1</v>
      </c>
      <c r="H26" s="46">
        <v>0</v>
      </c>
      <c r="I26" s="46">
        <v>1</v>
      </c>
      <c r="J26" s="46">
        <v>1</v>
      </c>
      <c r="K26" s="46">
        <v>6</v>
      </c>
      <c r="L26" s="46">
        <v>0</v>
      </c>
      <c r="M26" s="46">
        <v>0</v>
      </c>
      <c r="N26" s="46">
        <v>1</v>
      </c>
      <c r="O26" s="46">
        <v>1</v>
      </c>
      <c r="P26" s="47">
        <f t="shared" si="0"/>
        <v>24</v>
      </c>
      <c r="Q26" s="88">
        <v>4</v>
      </c>
    </row>
    <row r="27" spans="1:17" ht="12.75" customHeight="1">
      <c r="A27" s="102" t="s">
        <v>600</v>
      </c>
      <c r="B27" s="45">
        <v>2</v>
      </c>
      <c r="C27" s="46">
        <v>1</v>
      </c>
      <c r="D27" s="46">
        <v>2</v>
      </c>
      <c r="E27" s="46">
        <v>2</v>
      </c>
      <c r="F27" s="46">
        <v>0</v>
      </c>
      <c r="G27" s="46">
        <v>2</v>
      </c>
      <c r="H27" s="46">
        <v>8</v>
      </c>
      <c r="I27" s="46">
        <v>5</v>
      </c>
      <c r="J27" s="46">
        <v>3</v>
      </c>
      <c r="K27" s="46">
        <v>11</v>
      </c>
      <c r="L27" s="46">
        <v>0</v>
      </c>
      <c r="M27" s="46">
        <v>0</v>
      </c>
      <c r="N27" s="46">
        <v>1</v>
      </c>
      <c r="O27" s="46">
        <v>0</v>
      </c>
      <c r="P27" s="47">
        <f t="shared" si="0"/>
        <v>37</v>
      </c>
      <c r="Q27" s="88">
        <v>3</v>
      </c>
    </row>
    <row r="28" spans="1:17" ht="12.75" customHeight="1">
      <c r="A28" s="102" t="s">
        <v>601</v>
      </c>
      <c r="B28" s="45">
        <v>6</v>
      </c>
      <c r="C28" s="46">
        <v>15</v>
      </c>
      <c r="D28" s="46">
        <v>10</v>
      </c>
      <c r="E28" s="46">
        <v>13</v>
      </c>
      <c r="F28" s="46">
        <v>2</v>
      </c>
      <c r="G28" s="46">
        <v>5</v>
      </c>
      <c r="H28" s="46">
        <v>14</v>
      </c>
      <c r="I28" s="46">
        <v>18</v>
      </c>
      <c r="J28" s="46">
        <v>26</v>
      </c>
      <c r="K28" s="46">
        <v>28</v>
      </c>
      <c r="L28" s="46">
        <v>7</v>
      </c>
      <c r="M28" s="46">
        <v>2</v>
      </c>
      <c r="N28" s="46">
        <v>15</v>
      </c>
      <c r="O28" s="46">
        <v>16</v>
      </c>
      <c r="P28" s="47">
        <f t="shared" si="0"/>
        <v>177</v>
      </c>
      <c r="Q28" s="88">
        <v>1</v>
      </c>
    </row>
    <row r="29" spans="1:17" ht="12.75">
      <c r="A29" s="113" t="s">
        <v>357</v>
      </c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67"/>
    </row>
    <row r="30" spans="1:17" ht="12.75" customHeight="1">
      <c r="A30" s="102" t="s">
        <v>602</v>
      </c>
      <c r="B30" s="45">
        <v>8</v>
      </c>
      <c r="C30" s="46">
        <v>11</v>
      </c>
      <c r="D30" s="46">
        <v>20</v>
      </c>
      <c r="E30" s="46">
        <v>13</v>
      </c>
      <c r="F30" s="46">
        <v>12</v>
      </c>
      <c r="G30" s="46">
        <v>10</v>
      </c>
      <c r="H30" s="46">
        <v>18</v>
      </c>
      <c r="I30" s="46">
        <v>22</v>
      </c>
      <c r="J30" s="46">
        <v>21</v>
      </c>
      <c r="K30" s="46">
        <v>23</v>
      </c>
      <c r="L30" s="46">
        <v>0</v>
      </c>
      <c r="M30" s="46">
        <v>1</v>
      </c>
      <c r="N30" s="46">
        <v>4</v>
      </c>
      <c r="O30" s="46">
        <v>9</v>
      </c>
      <c r="P30" s="47">
        <f t="shared" si="0"/>
        <v>172</v>
      </c>
      <c r="Q30" s="88">
        <v>1</v>
      </c>
    </row>
    <row r="31" spans="1:17" ht="12.75" customHeight="1" thickBot="1">
      <c r="A31" s="103" t="s">
        <v>603</v>
      </c>
      <c r="B31" s="55">
        <v>1</v>
      </c>
      <c r="C31" s="56">
        <v>2</v>
      </c>
      <c r="D31" s="56">
        <v>0</v>
      </c>
      <c r="E31" s="56">
        <v>1</v>
      </c>
      <c r="F31" s="56">
        <v>0</v>
      </c>
      <c r="G31" s="56">
        <v>0</v>
      </c>
      <c r="H31" s="56">
        <v>1</v>
      </c>
      <c r="I31" s="56">
        <v>3</v>
      </c>
      <c r="J31" s="56">
        <v>8</v>
      </c>
      <c r="K31" s="56">
        <v>1</v>
      </c>
      <c r="L31" s="56">
        <v>0</v>
      </c>
      <c r="M31" s="56">
        <v>0</v>
      </c>
      <c r="N31" s="56">
        <v>9</v>
      </c>
      <c r="O31" s="56">
        <v>1</v>
      </c>
      <c r="P31" s="57">
        <f t="shared" si="0"/>
        <v>27</v>
      </c>
      <c r="Q31" s="90">
        <v>2</v>
      </c>
    </row>
    <row r="32" spans="1:17" ht="15" customHeight="1">
      <c r="A32" s="33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5"/>
      <c r="Q32" s="35"/>
    </row>
    <row r="33" spans="1:17" ht="15" customHeight="1">
      <c r="A33" s="288" t="s">
        <v>998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</row>
    <row r="34" spans="1:17" ht="15" customHeight="1" thickBot="1">
      <c r="A34" s="273" t="s">
        <v>980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</row>
    <row r="35" spans="1:17" ht="12.75">
      <c r="A35" s="271" t="s">
        <v>361</v>
      </c>
      <c r="B35" s="255" t="s">
        <v>359</v>
      </c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6"/>
    </row>
    <row r="36" spans="1:17" ht="60" customHeight="1" thickBot="1">
      <c r="A36" s="280"/>
      <c r="B36" s="5" t="s">
        <v>345</v>
      </c>
      <c r="C36" s="3" t="s">
        <v>346</v>
      </c>
      <c r="D36" s="3" t="s">
        <v>347</v>
      </c>
      <c r="E36" s="3" t="s">
        <v>348</v>
      </c>
      <c r="F36" s="3" t="s">
        <v>349</v>
      </c>
      <c r="G36" s="3" t="s">
        <v>350</v>
      </c>
      <c r="H36" s="3" t="s">
        <v>962</v>
      </c>
      <c r="I36" s="3" t="s">
        <v>963</v>
      </c>
      <c r="J36" s="3" t="s">
        <v>964</v>
      </c>
      <c r="K36" s="3" t="s">
        <v>965</v>
      </c>
      <c r="L36" s="3" t="s">
        <v>393</v>
      </c>
      <c r="M36" s="3" t="s">
        <v>394</v>
      </c>
      <c r="N36" s="3" t="s">
        <v>351</v>
      </c>
      <c r="O36" s="3" t="s">
        <v>352</v>
      </c>
      <c r="P36" s="9" t="s">
        <v>358</v>
      </c>
      <c r="Q36" s="4" t="s">
        <v>428</v>
      </c>
    </row>
    <row r="37" spans="1:17" ht="12.75" customHeight="1">
      <c r="A37" s="117" t="s">
        <v>353</v>
      </c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20"/>
      <c r="Q37" s="70"/>
    </row>
    <row r="38" spans="1:17" ht="12.75" customHeight="1">
      <c r="A38" s="102" t="s">
        <v>604</v>
      </c>
      <c r="B38" s="45">
        <v>1</v>
      </c>
      <c r="C38" s="46">
        <v>0</v>
      </c>
      <c r="D38" s="46">
        <v>0</v>
      </c>
      <c r="E38" s="46">
        <v>4</v>
      </c>
      <c r="F38" s="46">
        <v>6</v>
      </c>
      <c r="G38" s="46">
        <v>2</v>
      </c>
      <c r="H38" s="46">
        <v>2</v>
      </c>
      <c r="I38" s="46">
        <v>0</v>
      </c>
      <c r="J38" s="46">
        <v>0</v>
      </c>
      <c r="K38" s="46">
        <v>2</v>
      </c>
      <c r="L38" s="46">
        <v>1</v>
      </c>
      <c r="M38" s="46">
        <v>0</v>
      </c>
      <c r="N38" s="46">
        <v>2</v>
      </c>
      <c r="O38" s="46">
        <v>0</v>
      </c>
      <c r="P38" s="47">
        <f>SUM(B38:O38)</f>
        <v>20</v>
      </c>
      <c r="Q38" s="88">
        <v>7</v>
      </c>
    </row>
    <row r="39" spans="1:17" ht="12.75" customHeight="1">
      <c r="A39" s="102" t="s">
        <v>605</v>
      </c>
      <c r="B39" s="45">
        <v>0</v>
      </c>
      <c r="C39" s="46">
        <v>1</v>
      </c>
      <c r="D39" s="46">
        <v>0</v>
      </c>
      <c r="E39" s="46">
        <v>1</v>
      </c>
      <c r="F39" s="46">
        <v>4</v>
      </c>
      <c r="G39" s="46">
        <v>0</v>
      </c>
      <c r="H39" s="46">
        <v>2</v>
      </c>
      <c r="I39" s="46">
        <v>1</v>
      </c>
      <c r="J39" s="46">
        <v>1</v>
      </c>
      <c r="K39" s="46">
        <v>1</v>
      </c>
      <c r="L39" s="46">
        <v>0</v>
      </c>
      <c r="M39" s="46">
        <v>0</v>
      </c>
      <c r="N39" s="46">
        <v>0</v>
      </c>
      <c r="O39" s="46">
        <v>0</v>
      </c>
      <c r="P39" s="47">
        <f aca="true" t="shared" si="1" ref="P39:P50">SUM(B39:O39)</f>
        <v>11</v>
      </c>
      <c r="Q39" s="88">
        <v>8</v>
      </c>
    </row>
    <row r="40" spans="1:17" ht="12.75" customHeight="1">
      <c r="A40" s="102" t="s">
        <v>606</v>
      </c>
      <c r="B40" s="45">
        <v>2</v>
      </c>
      <c r="C40" s="46">
        <v>0</v>
      </c>
      <c r="D40" s="46">
        <v>4</v>
      </c>
      <c r="E40" s="46">
        <v>1</v>
      </c>
      <c r="F40" s="46">
        <v>6</v>
      </c>
      <c r="G40" s="46">
        <v>5</v>
      </c>
      <c r="H40" s="46">
        <v>2</v>
      </c>
      <c r="I40" s="46">
        <v>5</v>
      </c>
      <c r="J40" s="46">
        <v>1</v>
      </c>
      <c r="K40" s="46">
        <v>3</v>
      </c>
      <c r="L40" s="46">
        <v>2</v>
      </c>
      <c r="M40" s="46">
        <v>0</v>
      </c>
      <c r="N40" s="46">
        <v>0</v>
      </c>
      <c r="O40" s="46">
        <v>0</v>
      </c>
      <c r="P40" s="47">
        <f t="shared" si="1"/>
        <v>31</v>
      </c>
      <c r="Q40" s="88">
        <v>6</v>
      </c>
    </row>
    <row r="41" spans="1:17" ht="12.75" customHeight="1">
      <c r="A41" s="102" t="s">
        <v>607</v>
      </c>
      <c r="B41" s="45">
        <v>1</v>
      </c>
      <c r="C41" s="46">
        <v>0</v>
      </c>
      <c r="D41" s="46">
        <v>9</v>
      </c>
      <c r="E41" s="46">
        <v>7</v>
      </c>
      <c r="F41" s="46">
        <v>10</v>
      </c>
      <c r="G41" s="46">
        <v>6</v>
      </c>
      <c r="H41" s="46">
        <v>4</v>
      </c>
      <c r="I41" s="46">
        <v>2</v>
      </c>
      <c r="J41" s="46">
        <v>19</v>
      </c>
      <c r="K41" s="46">
        <v>5</v>
      </c>
      <c r="L41" s="46">
        <v>1</v>
      </c>
      <c r="M41" s="46">
        <v>0</v>
      </c>
      <c r="N41" s="46">
        <v>2</v>
      </c>
      <c r="O41" s="46">
        <v>0</v>
      </c>
      <c r="P41" s="47">
        <f t="shared" si="1"/>
        <v>66</v>
      </c>
      <c r="Q41" s="88">
        <v>2</v>
      </c>
    </row>
    <row r="42" spans="1:17" ht="12.75" customHeight="1">
      <c r="A42" s="102" t="s">
        <v>609</v>
      </c>
      <c r="B42" s="45">
        <v>1</v>
      </c>
      <c r="C42" s="46">
        <v>0</v>
      </c>
      <c r="D42" s="46">
        <v>3</v>
      </c>
      <c r="E42" s="46">
        <v>6</v>
      </c>
      <c r="F42" s="46">
        <v>9</v>
      </c>
      <c r="G42" s="46">
        <v>5</v>
      </c>
      <c r="H42" s="46">
        <v>4</v>
      </c>
      <c r="I42" s="46">
        <v>6</v>
      </c>
      <c r="J42" s="46">
        <v>6</v>
      </c>
      <c r="K42" s="46">
        <v>9</v>
      </c>
      <c r="L42" s="46">
        <v>3</v>
      </c>
      <c r="M42" s="46">
        <v>0</v>
      </c>
      <c r="N42" s="46">
        <v>0</v>
      </c>
      <c r="O42" s="46">
        <v>0</v>
      </c>
      <c r="P42" s="47">
        <f t="shared" si="1"/>
        <v>52</v>
      </c>
      <c r="Q42" s="88">
        <v>5</v>
      </c>
    </row>
    <row r="43" spans="1:17" ht="12.75" customHeight="1">
      <c r="A43" s="102" t="s">
        <v>608</v>
      </c>
      <c r="B43" s="45">
        <v>0</v>
      </c>
      <c r="C43" s="46">
        <v>1</v>
      </c>
      <c r="D43" s="46">
        <v>8</v>
      </c>
      <c r="E43" s="46">
        <v>4</v>
      </c>
      <c r="F43" s="46">
        <v>5</v>
      </c>
      <c r="G43" s="46">
        <v>6</v>
      </c>
      <c r="H43" s="46">
        <v>5</v>
      </c>
      <c r="I43" s="46">
        <v>6</v>
      </c>
      <c r="J43" s="46">
        <v>4</v>
      </c>
      <c r="K43" s="46">
        <v>15</v>
      </c>
      <c r="L43" s="46">
        <v>1</v>
      </c>
      <c r="M43" s="46">
        <v>1</v>
      </c>
      <c r="N43" s="46">
        <v>4</v>
      </c>
      <c r="O43" s="46">
        <v>0</v>
      </c>
      <c r="P43" s="47">
        <f t="shared" si="1"/>
        <v>60</v>
      </c>
      <c r="Q43" s="88">
        <v>3</v>
      </c>
    </row>
    <row r="44" spans="1:17" ht="12.75" customHeight="1">
      <c r="A44" s="102" t="s">
        <v>610</v>
      </c>
      <c r="B44" s="45">
        <v>0</v>
      </c>
      <c r="C44" s="46">
        <v>0</v>
      </c>
      <c r="D44" s="46">
        <v>6</v>
      </c>
      <c r="E44" s="46">
        <v>1</v>
      </c>
      <c r="F44" s="46">
        <v>5</v>
      </c>
      <c r="G44" s="46">
        <v>5</v>
      </c>
      <c r="H44" s="46">
        <v>5</v>
      </c>
      <c r="I44" s="46">
        <v>4</v>
      </c>
      <c r="J44" s="46">
        <v>1</v>
      </c>
      <c r="K44" s="46">
        <v>17</v>
      </c>
      <c r="L44" s="46">
        <v>3</v>
      </c>
      <c r="M44" s="46">
        <v>0</v>
      </c>
      <c r="N44" s="46">
        <v>21</v>
      </c>
      <c r="O44" s="46">
        <v>1</v>
      </c>
      <c r="P44" s="47">
        <f t="shared" si="1"/>
        <v>69</v>
      </c>
      <c r="Q44" s="88">
        <v>1</v>
      </c>
    </row>
    <row r="45" spans="1:17" ht="12.75" customHeight="1">
      <c r="A45" s="102" t="s">
        <v>611</v>
      </c>
      <c r="B45" s="45">
        <v>2</v>
      </c>
      <c r="C45" s="46">
        <v>1</v>
      </c>
      <c r="D45" s="46">
        <v>10</v>
      </c>
      <c r="E45" s="46">
        <v>5</v>
      </c>
      <c r="F45" s="46">
        <v>9</v>
      </c>
      <c r="G45" s="46">
        <v>7</v>
      </c>
      <c r="H45" s="46">
        <v>2</v>
      </c>
      <c r="I45" s="46">
        <v>6</v>
      </c>
      <c r="J45" s="46">
        <v>9</v>
      </c>
      <c r="K45" s="46">
        <v>1</v>
      </c>
      <c r="L45" s="46">
        <v>1</v>
      </c>
      <c r="M45" s="46">
        <v>0</v>
      </c>
      <c r="N45" s="46">
        <v>5</v>
      </c>
      <c r="O45" s="46">
        <v>2</v>
      </c>
      <c r="P45" s="47">
        <f t="shared" si="1"/>
        <v>60</v>
      </c>
      <c r="Q45" s="88">
        <v>4</v>
      </c>
    </row>
    <row r="46" spans="1:17" ht="12.75" customHeight="1">
      <c r="A46" s="113" t="s">
        <v>354</v>
      </c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68"/>
      <c r="Q46" s="67"/>
    </row>
    <row r="47" spans="1:17" ht="12.75" customHeight="1">
      <c r="A47" s="102" t="s">
        <v>612</v>
      </c>
      <c r="B47" s="45">
        <v>5</v>
      </c>
      <c r="C47" s="46">
        <v>0</v>
      </c>
      <c r="D47" s="46">
        <v>0</v>
      </c>
      <c r="E47" s="46">
        <v>3</v>
      </c>
      <c r="F47" s="46">
        <v>8</v>
      </c>
      <c r="G47" s="46">
        <v>4</v>
      </c>
      <c r="H47" s="46">
        <v>10</v>
      </c>
      <c r="I47" s="46">
        <v>4</v>
      </c>
      <c r="J47" s="46">
        <v>10</v>
      </c>
      <c r="K47" s="46">
        <v>13</v>
      </c>
      <c r="L47" s="46">
        <v>3</v>
      </c>
      <c r="M47" s="46">
        <v>0</v>
      </c>
      <c r="N47" s="46">
        <v>1</v>
      </c>
      <c r="O47" s="46">
        <v>0</v>
      </c>
      <c r="P47" s="47">
        <f t="shared" si="1"/>
        <v>61</v>
      </c>
      <c r="Q47" s="88">
        <v>2</v>
      </c>
    </row>
    <row r="48" spans="1:17" ht="12.75" customHeight="1">
      <c r="A48" s="102" t="s">
        <v>613</v>
      </c>
      <c r="B48" s="45">
        <v>4</v>
      </c>
      <c r="C48" s="46">
        <v>1</v>
      </c>
      <c r="D48" s="46">
        <v>7</v>
      </c>
      <c r="E48" s="46">
        <v>4</v>
      </c>
      <c r="F48" s="46">
        <v>13</v>
      </c>
      <c r="G48" s="46">
        <v>6</v>
      </c>
      <c r="H48" s="46">
        <v>15</v>
      </c>
      <c r="I48" s="46">
        <v>11</v>
      </c>
      <c r="J48" s="46">
        <v>10</v>
      </c>
      <c r="K48" s="46">
        <v>12</v>
      </c>
      <c r="L48" s="46">
        <v>1</v>
      </c>
      <c r="M48" s="46">
        <v>0</v>
      </c>
      <c r="N48" s="46">
        <v>2</v>
      </c>
      <c r="O48" s="46">
        <v>2</v>
      </c>
      <c r="P48" s="47">
        <f t="shared" si="1"/>
        <v>88</v>
      </c>
      <c r="Q48" s="88">
        <v>1</v>
      </c>
    </row>
    <row r="49" spans="1:17" ht="12.75" customHeight="1">
      <c r="A49" s="102" t="s">
        <v>614</v>
      </c>
      <c r="B49" s="45">
        <v>1</v>
      </c>
      <c r="C49" s="46">
        <v>0</v>
      </c>
      <c r="D49" s="46">
        <v>0</v>
      </c>
      <c r="E49" s="46">
        <v>2</v>
      </c>
      <c r="F49" s="46">
        <v>0</v>
      </c>
      <c r="G49" s="46">
        <v>1</v>
      </c>
      <c r="H49" s="46">
        <v>15</v>
      </c>
      <c r="I49" s="46">
        <v>9</v>
      </c>
      <c r="J49" s="46">
        <v>3</v>
      </c>
      <c r="K49" s="46">
        <v>5</v>
      </c>
      <c r="L49" s="46">
        <v>1</v>
      </c>
      <c r="M49" s="46">
        <v>0</v>
      </c>
      <c r="N49" s="46">
        <v>1</v>
      </c>
      <c r="O49" s="46">
        <v>0</v>
      </c>
      <c r="P49" s="47">
        <f t="shared" si="1"/>
        <v>38</v>
      </c>
      <c r="Q49" s="88">
        <v>4</v>
      </c>
    </row>
    <row r="50" spans="1:17" ht="12.75" customHeight="1">
      <c r="A50" s="102" t="s">
        <v>615</v>
      </c>
      <c r="B50" s="45">
        <v>0</v>
      </c>
      <c r="C50" s="46">
        <v>0</v>
      </c>
      <c r="D50" s="46">
        <v>2</v>
      </c>
      <c r="E50" s="46">
        <v>1</v>
      </c>
      <c r="F50" s="46">
        <v>1</v>
      </c>
      <c r="G50" s="46">
        <v>2</v>
      </c>
      <c r="H50" s="46">
        <v>7</v>
      </c>
      <c r="I50" s="46">
        <v>12</v>
      </c>
      <c r="J50" s="46">
        <v>3</v>
      </c>
      <c r="K50" s="46">
        <v>2</v>
      </c>
      <c r="L50" s="46">
        <v>2</v>
      </c>
      <c r="M50" s="46">
        <v>0</v>
      </c>
      <c r="N50" s="46">
        <v>3</v>
      </c>
      <c r="O50" s="46">
        <v>4</v>
      </c>
      <c r="P50" s="47">
        <f t="shared" si="1"/>
        <v>39</v>
      </c>
      <c r="Q50" s="88">
        <v>3</v>
      </c>
    </row>
    <row r="51" spans="1:17" ht="12.75" customHeight="1">
      <c r="A51" s="113" t="s">
        <v>355</v>
      </c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68"/>
      <c r="Q51" s="67"/>
    </row>
    <row r="52" spans="1:17" ht="12.75" customHeight="1">
      <c r="A52" s="102" t="s">
        <v>616</v>
      </c>
      <c r="B52" s="45">
        <v>2</v>
      </c>
      <c r="C52" s="46">
        <v>0</v>
      </c>
      <c r="D52" s="46">
        <v>5</v>
      </c>
      <c r="E52" s="46">
        <v>4</v>
      </c>
      <c r="F52" s="46">
        <v>10</v>
      </c>
      <c r="G52" s="46">
        <v>6</v>
      </c>
      <c r="H52" s="46">
        <v>8</v>
      </c>
      <c r="I52" s="46">
        <v>3</v>
      </c>
      <c r="J52" s="46">
        <v>22</v>
      </c>
      <c r="K52" s="46">
        <v>15</v>
      </c>
      <c r="L52" s="46">
        <v>1</v>
      </c>
      <c r="M52" s="46">
        <v>0</v>
      </c>
      <c r="N52" s="46">
        <v>7</v>
      </c>
      <c r="O52" s="46">
        <v>0</v>
      </c>
      <c r="P52" s="47">
        <f>SUM(B52:O52)</f>
        <v>83</v>
      </c>
      <c r="Q52" s="88">
        <v>1</v>
      </c>
    </row>
    <row r="53" spans="1:17" ht="12.75" customHeight="1">
      <c r="A53" s="102" t="s">
        <v>617</v>
      </c>
      <c r="B53" s="45">
        <v>1</v>
      </c>
      <c r="C53" s="46">
        <v>0</v>
      </c>
      <c r="D53" s="46">
        <v>1</v>
      </c>
      <c r="E53" s="46">
        <v>1</v>
      </c>
      <c r="F53" s="46">
        <v>3</v>
      </c>
      <c r="G53" s="46">
        <v>2</v>
      </c>
      <c r="H53" s="46">
        <v>1</v>
      </c>
      <c r="I53" s="46">
        <v>3</v>
      </c>
      <c r="J53" s="46">
        <v>6</v>
      </c>
      <c r="K53" s="46">
        <v>1</v>
      </c>
      <c r="L53" s="46">
        <v>2</v>
      </c>
      <c r="M53" s="46">
        <v>0</v>
      </c>
      <c r="N53" s="46">
        <v>0</v>
      </c>
      <c r="O53" s="46">
        <v>0</v>
      </c>
      <c r="P53" s="47">
        <f>SUM(B53:O53)</f>
        <v>21</v>
      </c>
      <c r="Q53" s="88">
        <v>3</v>
      </c>
    </row>
    <row r="54" spans="1:17" ht="12.75" customHeight="1">
      <c r="A54" s="102" t="s">
        <v>618</v>
      </c>
      <c r="B54" s="45">
        <v>1</v>
      </c>
      <c r="C54" s="46">
        <v>0</v>
      </c>
      <c r="D54" s="46">
        <v>3</v>
      </c>
      <c r="E54" s="46">
        <v>4</v>
      </c>
      <c r="F54" s="46">
        <v>4</v>
      </c>
      <c r="G54" s="46">
        <v>7</v>
      </c>
      <c r="H54" s="46">
        <v>4</v>
      </c>
      <c r="I54" s="46">
        <v>10</v>
      </c>
      <c r="J54" s="46">
        <v>15</v>
      </c>
      <c r="K54" s="46">
        <v>12</v>
      </c>
      <c r="L54" s="46">
        <v>1</v>
      </c>
      <c r="M54" s="46">
        <v>0</v>
      </c>
      <c r="N54" s="46">
        <v>0</v>
      </c>
      <c r="O54" s="46">
        <v>1</v>
      </c>
      <c r="P54" s="47">
        <f>SUM(B54:O54)</f>
        <v>62</v>
      </c>
      <c r="Q54" s="88">
        <v>2</v>
      </c>
    </row>
    <row r="55" spans="1:17" ht="12.75" customHeight="1">
      <c r="A55" s="102" t="s">
        <v>619</v>
      </c>
      <c r="B55" s="45">
        <v>1</v>
      </c>
      <c r="C55" s="46">
        <v>1</v>
      </c>
      <c r="D55" s="46">
        <v>1</v>
      </c>
      <c r="E55" s="46">
        <v>0</v>
      </c>
      <c r="F55" s="46">
        <v>3</v>
      </c>
      <c r="G55" s="46">
        <v>1</v>
      </c>
      <c r="H55" s="46">
        <v>1</v>
      </c>
      <c r="I55" s="46">
        <v>0</v>
      </c>
      <c r="J55" s="46">
        <v>8</v>
      </c>
      <c r="K55" s="46">
        <v>2</v>
      </c>
      <c r="L55" s="46">
        <v>0</v>
      </c>
      <c r="M55" s="46">
        <v>0</v>
      </c>
      <c r="N55" s="46">
        <v>2</v>
      </c>
      <c r="O55" s="46">
        <v>0</v>
      </c>
      <c r="P55" s="47">
        <f>SUM(B55:O55)</f>
        <v>20</v>
      </c>
      <c r="Q55" s="88">
        <v>4</v>
      </c>
    </row>
    <row r="56" spans="1:17" ht="12.75" customHeight="1">
      <c r="A56" s="113" t="s">
        <v>356</v>
      </c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68"/>
      <c r="Q56" s="67"/>
    </row>
    <row r="57" spans="1:17" ht="12.75" customHeight="1">
      <c r="A57" s="102" t="s">
        <v>620</v>
      </c>
      <c r="B57" s="45">
        <v>3</v>
      </c>
      <c r="C57" s="46">
        <v>0</v>
      </c>
      <c r="D57" s="46">
        <v>5</v>
      </c>
      <c r="E57" s="46">
        <v>4</v>
      </c>
      <c r="F57" s="46">
        <v>10</v>
      </c>
      <c r="G57" s="46">
        <v>5</v>
      </c>
      <c r="H57" s="46">
        <v>7</v>
      </c>
      <c r="I57" s="46">
        <v>9</v>
      </c>
      <c r="J57" s="46">
        <v>7</v>
      </c>
      <c r="K57" s="46">
        <v>18</v>
      </c>
      <c r="L57" s="46">
        <v>0</v>
      </c>
      <c r="M57" s="46">
        <v>0</v>
      </c>
      <c r="N57" s="46">
        <v>4</v>
      </c>
      <c r="O57" s="46">
        <v>0</v>
      </c>
      <c r="P57" s="47">
        <f>SUM(B57:O57)</f>
        <v>72</v>
      </c>
      <c r="Q57" s="88">
        <v>1</v>
      </c>
    </row>
    <row r="58" spans="1:17" ht="12.75" customHeight="1">
      <c r="A58" s="102" t="s">
        <v>621</v>
      </c>
      <c r="B58" s="45">
        <v>0</v>
      </c>
      <c r="C58" s="46">
        <v>0</v>
      </c>
      <c r="D58" s="46">
        <v>0</v>
      </c>
      <c r="E58" s="46">
        <v>1</v>
      </c>
      <c r="F58" s="46">
        <v>1</v>
      </c>
      <c r="G58" s="46">
        <v>2</v>
      </c>
      <c r="H58" s="46">
        <v>3</v>
      </c>
      <c r="I58" s="46">
        <v>0</v>
      </c>
      <c r="J58" s="46">
        <v>1</v>
      </c>
      <c r="K58" s="46">
        <v>10</v>
      </c>
      <c r="L58" s="46">
        <v>2</v>
      </c>
      <c r="M58" s="46">
        <v>0</v>
      </c>
      <c r="N58" s="46">
        <v>4</v>
      </c>
      <c r="O58" s="46">
        <v>1</v>
      </c>
      <c r="P58" s="47">
        <f>SUM(B58:O58)</f>
        <v>25</v>
      </c>
      <c r="Q58" s="88">
        <v>3</v>
      </c>
    </row>
    <row r="59" spans="1:17" ht="12.75" customHeight="1">
      <c r="A59" s="102" t="s">
        <v>622</v>
      </c>
      <c r="B59" s="45">
        <v>1</v>
      </c>
      <c r="C59" s="46">
        <v>0</v>
      </c>
      <c r="D59" s="46">
        <v>0</v>
      </c>
      <c r="E59" s="46">
        <v>0</v>
      </c>
      <c r="F59" s="46">
        <v>2</v>
      </c>
      <c r="G59" s="46">
        <v>1</v>
      </c>
      <c r="H59" s="46">
        <v>1</v>
      </c>
      <c r="I59" s="46">
        <v>0</v>
      </c>
      <c r="J59" s="46">
        <v>1</v>
      </c>
      <c r="K59" s="46">
        <v>9</v>
      </c>
      <c r="L59" s="46">
        <v>1</v>
      </c>
      <c r="M59" s="46">
        <v>0</v>
      </c>
      <c r="N59" s="46">
        <v>0</v>
      </c>
      <c r="O59" s="46">
        <v>1</v>
      </c>
      <c r="P59" s="47">
        <f>SUM(B59:O59)</f>
        <v>17</v>
      </c>
      <c r="Q59" s="88">
        <v>4</v>
      </c>
    </row>
    <row r="60" spans="1:17" ht="12.75" customHeight="1">
      <c r="A60" s="102" t="s">
        <v>623</v>
      </c>
      <c r="B60" s="45">
        <v>0</v>
      </c>
      <c r="C60" s="46">
        <v>1</v>
      </c>
      <c r="D60" s="46">
        <v>2</v>
      </c>
      <c r="E60" s="46">
        <v>0</v>
      </c>
      <c r="F60" s="46">
        <v>1</v>
      </c>
      <c r="G60" s="46">
        <v>2</v>
      </c>
      <c r="H60" s="46">
        <v>2</v>
      </c>
      <c r="I60" s="46">
        <v>7</v>
      </c>
      <c r="J60" s="46">
        <v>6</v>
      </c>
      <c r="K60" s="46">
        <v>12</v>
      </c>
      <c r="L60" s="46">
        <v>0</v>
      </c>
      <c r="M60" s="46">
        <v>0</v>
      </c>
      <c r="N60" s="46">
        <v>2</v>
      </c>
      <c r="O60" s="46">
        <v>0</v>
      </c>
      <c r="P60" s="47">
        <f>SUM(B60:O60)</f>
        <v>35</v>
      </c>
      <c r="Q60" s="88">
        <v>2</v>
      </c>
    </row>
    <row r="61" spans="1:17" ht="12.75" customHeight="1">
      <c r="A61" s="113" t="s">
        <v>357</v>
      </c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68"/>
      <c r="Q61" s="67"/>
    </row>
    <row r="62" spans="1:17" ht="12.75" customHeight="1" thickBot="1">
      <c r="A62" s="103" t="s">
        <v>624</v>
      </c>
      <c r="B62" s="55">
        <v>4</v>
      </c>
      <c r="C62" s="56">
        <v>0</v>
      </c>
      <c r="D62" s="56">
        <v>5</v>
      </c>
      <c r="E62" s="56">
        <v>3</v>
      </c>
      <c r="F62" s="56">
        <v>10</v>
      </c>
      <c r="G62" s="56">
        <v>6</v>
      </c>
      <c r="H62" s="56">
        <v>10</v>
      </c>
      <c r="I62" s="56">
        <v>12</v>
      </c>
      <c r="J62" s="56">
        <v>10</v>
      </c>
      <c r="K62" s="56">
        <v>14</v>
      </c>
      <c r="L62" s="56">
        <v>2</v>
      </c>
      <c r="M62" s="56">
        <v>0</v>
      </c>
      <c r="N62" s="56">
        <v>6</v>
      </c>
      <c r="O62" s="56">
        <v>1</v>
      </c>
      <c r="P62" s="57">
        <f>SUM(B62:O62)</f>
        <v>83</v>
      </c>
      <c r="Q62" s="90">
        <v>1</v>
      </c>
    </row>
    <row r="63" spans="1:17" ht="12.75" customHeight="1">
      <c r="A63" s="33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5"/>
      <c r="Q63" s="35"/>
    </row>
    <row r="64" spans="1:17" ht="15" customHeight="1">
      <c r="A64" s="288" t="s">
        <v>998</v>
      </c>
      <c r="B64" s="288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</row>
    <row r="65" spans="1:17" ht="15" customHeight="1" thickBot="1">
      <c r="A65" s="273" t="s">
        <v>981</v>
      </c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</row>
    <row r="66" spans="1:17" ht="12.75">
      <c r="A66" s="271" t="s">
        <v>361</v>
      </c>
      <c r="B66" s="255" t="s">
        <v>359</v>
      </c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6"/>
    </row>
    <row r="67" spans="1:17" ht="60" customHeight="1" thickBot="1">
      <c r="A67" s="280"/>
      <c r="B67" s="5" t="s">
        <v>345</v>
      </c>
      <c r="C67" s="3" t="s">
        <v>346</v>
      </c>
      <c r="D67" s="3" t="s">
        <v>347</v>
      </c>
      <c r="E67" s="3" t="s">
        <v>348</v>
      </c>
      <c r="F67" s="3" t="s">
        <v>349</v>
      </c>
      <c r="G67" s="3" t="s">
        <v>350</v>
      </c>
      <c r="H67" s="3" t="s">
        <v>962</v>
      </c>
      <c r="I67" s="3" t="s">
        <v>963</v>
      </c>
      <c r="J67" s="3" t="s">
        <v>964</v>
      </c>
      <c r="K67" s="3" t="s">
        <v>965</v>
      </c>
      <c r="L67" s="3" t="s">
        <v>393</v>
      </c>
      <c r="M67" s="3" t="s">
        <v>394</v>
      </c>
      <c r="N67" s="3" t="s">
        <v>351</v>
      </c>
      <c r="O67" s="3" t="s">
        <v>352</v>
      </c>
      <c r="P67" s="9" t="s">
        <v>358</v>
      </c>
      <c r="Q67" s="4" t="s">
        <v>428</v>
      </c>
    </row>
    <row r="68" spans="1:17" ht="12.75" customHeight="1">
      <c r="A68" s="117" t="s">
        <v>353</v>
      </c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20"/>
      <c r="Q68" s="70"/>
    </row>
    <row r="69" spans="1:17" ht="12.75" customHeight="1">
      <c r="A69" s="102" t="s">
        <v>625</v>
      </c>
      <c r="B69" s="45">
        <v>0</v>
      </c>
      <c r="C69" s="46">
        <v>0</v>
      </c>
      <c r="D69" s="46">
        <v>2</v>
      </c>
      <c r="E69" s="46">
        <v>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2</v>
      </c>
      <c r="N69" s="46">
        <v>0</v>
      </c>
      <c r="O69" s="46">
        <v>0</v>
      </c>
      <c r="P69" s="47">
        <f>SUM(B69:O69)</f>
        <v>6</v>
      </c>
      <c r="Q69" s="88">
        <v>6</v>
      </c>
    </row>
    <row r="70" spans="1:17" ht="12.75" customHeight="1">
      <c r="A70" s="102" t="s">
        <v>626</v>
      </c>
      <c r="B70" s="45">
        <v>0</v>
      </c>
      <c r="C70" s="46">
        <v>0</v>
      </c>
      <c r="D70" s="46">
        <v>4</v>
      </c>
      <c r="E70" s="46">
        <v>4</v>
      </c>
      <c r="F70" s="46">
        <v>2</v>
      </c>
      <c r="G70" s="46">
        <v>1</v>
      </c>
      <c r="H70" s="46">
        <v>4</v>
      </c>
      <c r="I70" s="46">
        <v>2</v>
      </c>
      <c r="J70" s="46">
        <v>6</v>
      </c>
      <c r="K70" s="46">
        <v>2</v>
      </c>
      <c r="L70" s="46">
        <v>0</v>
      </c>
      <c r="M70" s="46">
        <v>2</v>
      </c>
      <c r="N70" s="46">
        <v>1</v>
      </c>
      <c r="O70" s="46">
        <v>0</v>
      </c>
      <c r="P70" s="47">
        <f aca="true" t="shared" si="2" ref="P70:P76">SUM(B70:O70)</f>
        <v>28</v>
      </c>
      <c r="Q70" s="88">
        <v>1</v>
      </c>
    </row>
    <row r="71" spans="1:17" ht="12.75" customHeight="1">
      <c r="A71" s="102" t="s">
        <v>627</v>
      </c>
      <c r="B71" s="45">
        <v>0</v>
      </c>
      <c r="C71" s="46">
        <v>0</v>
      </c>
      <c r="D71" s="46">
        <v>3</v>
      </c>
      <c r="E71" s="46">
        <v>2</v>
      </c>
      <c r="F71" s="46">
        <v>1</v>
      </c>
      <c r="G71" s="46">
        <v>1</v>
      </c>
      <c r="H71" s="46">
        <v>4</v>
      </c>
      <c r="I71" s="46">
        <v>2</v>
      </c>
      <c r="J71" s="46">
        <v>5</v>
      </c>
      <c r="K71" s="46">
        <v>2</v>
      </c>
      <c r="L71" s="46">
        <v>0</v>
      </c>
      <c r="M71" s="46">
        <v>2</v>
      </c>
      <c r="N71" s="46">
        <v>0</v>
      </c>
      <c r="O71" s="46">
        <v>0</v>
      </c>
      <c r="P71" s="47">
        <f t="shared" si="2"/>
        <v>22</v>
      </c>
      <c r="Q71" s="88">
        <v>2</v>
      </c>
    </row>
    <row r="72" spans="1:17" ht="12.75" customHeight="1">
      <c r="A72" s="102" t="s">
        <v>628</v>
      </c>
      <c r="B72" s="45">
        <v>0</v>
      </c>
      <c r="C72" s="46">
        <v>0</v>
      </c>
      <c r="D72" s="46">
        <v>0</v>
      </c>
      <c r="E72" s="46">
        <v>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1</v>
      </c>
      <c r="O72" s="46">
        <v>0</v>
      </c>
      <c r="P72" s="47">
        <f t="shared" si="2"/>
        <v>2</v>
      </c>
      <c r="Q72" s="88">
        <v>7</v>
      </c>
    </row>
    <row r="73" spans="1:17" ht="12.75" customHeight="1">
      <c r="A73" s="102" t="s">
        <v>629</v>
      </c>
      <c r="B73" s="45">
        <v>0</v>
      </c>
      <c r="C73" s="46">
        <v>0</v>
      </c>
      <c r="D73" s="46">
        <v>0</v>
      </c>
      <c r="E73" s="46">
        <v>3</v>
      </c>
      <c r="F73" s="46">
        <v>1</v>
      </c>
      <c r="G73" s="46">
        <v>1</v>
      </c>
      <c r="H73" s="46">
        <v>0</v>
      </c>
      <c r="I73" s="46">
        <v>0</v>
      </c>
      <c r="J73" s="46">
        <v>0</v>
      </c>
      <c r="K73" s="46">
        <v>0</v>
      </c>
      <c r="L73" s="46">
        <v>3</v>
      </c>
      <c r="M73" s="46">
        <v>3</v>
      </c>
      <c r="N73" s="46">
        <v>3</v>
      </c>
      <c r="O73" s="46">
        <v>0</v>
      </c>
      <c r="P73" s="47">
        <f t="shared" si="2"/>
        <v>14</v>
      </c>
      <c r="Q73" s="88">
        <v>3</v>
      </c>
    </row>
    <row r="74" spans="1:17" ht="12.75" customHeight="1">
      <c r="A74" s="102" t="s">
        <v>630</v>
      </c>
      <c r="B74" s="45">
        <v>0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7">
        <f t="shared" si="2"/>
        <v>0</v>
      </c>
      <c r="Q74" s="88">
        <v>8</v>
      </c>
    </row>
    <row r="75" spans="1:17" ht="12.75" customHeight="1">
      <c r="A75" s="102" t="s">
        <v>631</v>
      </c>
      <c r="B75" s="45">
        <v>0</v>
      </c>
      <c r="C75" s="46">
        <v>0</v>
      </c>
      <c r="D75" s="46">
        <v>1</v>
      </c>
      <c r="E75" s="46">
        <v>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1</v>
      </c>
      <c r="M75" s="46">
        <v>3</v>
      </c>
      <c r="N75" s="46">
        <v>3</v>
      </c>
      <c r="O75" s="46">
        <v>0</v>
      </c>
      <c r="P75" s="47">
        <f t="shared" si="2"/>
        <v>10</v>
      </c>
      <c r="Q75" s="88">
        <v>5</v>
      </c>
    </row>
    <row r="76" spans="1:17" ht="12.75" customHeight="1">
      <c r="A76" s="102" t="s">
        <v>632</v>
      </c>
      <c r="B76" s="45">
        <v>1</v>
      </c>
      <c r="C76" s="46">
        <v>0</v>
      </c>
      <c r="D76" s="46">
        <v>1</v>
      </c>
      <c r="E76" s="46">
        <v>3</v>
      </c>
      <c r="F76" s="46">
        <v>0</v>
      </c>
      <c r="G76" s="46">
        <v>1</v>
      </c>
      <c r="H76" s="46">
        <v>0</v>
      </c>
      <c r="I76" s="46">
        <v>0</v>
      </c>
      <c r="J76" s="46">
        <v>4</v>
      </c>
      <c r="K76" s="46">
        <v>0</v>
      </c>
      <c r="L76" s="46">
        <v>1</v>
      </c>
      <c r="M76" s="46">
        <v>0</v>
      </c>
      <c r="N76" s="46">
        <v>0</v>
      </c>
      <c r="O76" s="46">
        <v>0</v>
      </c>
      <c r="P76" s="47">
        <f t="shared" si="2"/>
        <v>11</v>
      </c>
      <c r="Q76" s="88">
        <v>4</v>
      </c>
    </row>
    <row r="77" spans="1:17" ht="12.75" customHeight="1">
      <c r="A77" s="113" t="s">
        <v>354</v>
      </c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68"/>
      <c r="Q77" s="67"/>
    </row>
    <row r="78" spans="1:17" ht="12.75" customHeight="1">
      <c r="A78" s="102" t="s">
        <v>633</v>
      </c>
      <c r="B78" s="45">
        <v>0</v>
      </c>
      <c r="C78" s="46">
        <v>0</v>
      </c>
      <c r="D78" s="46">
        <v>1</v>
      </c>
      <c r="E78" s="46">
        <v>1</v>
      </c>
      <c r="F78" s="46">
        <v>0</v>
      </c>
      <c r="G78" s="46">
        <v>1</v>
      </c>
      <c r="H78" s="46">
        <v>0</v>
      </c>
      <c r="I78" s="46">
        <v>3</v>
      </c>
      <c r="J78" s="46">
        <v>1</v>
      </c>
      <c r="K78" s="46">
        <v>0</v>
      </c>
      <c r="L78" s="46">
        <v>0</v>
      </c>
      <c r="M78" s="46">
        <v>2</v>
      </c>
      <c r="N78" s="46">
        <v>1</v>
      </c>
      <c r="O78" s="46">
        <v>0</v>
      </c>
      <c r="P78" s="47">
        <f>SUM(B78:O78)</f>
        <v>10</v>
      </c>
      <c r="Q78" s="88">
        <v>3</v>
      </c>
    </row>
    <row r="79" spans="1:17" ht="12.75" customHeight="1">
      <c r="A79" s="102" t="s">
        <v>634</v>
      </c>
      <c r="B79" s="45">
        <v>0</v>
      </c>
      <c r="C79" s="46">
        <v>0</v>
      </c>
      <c r="D79" s="46">
        <v>1</v>
      </c>
      <c r="E79" s="46">
        <v>2</v>
      </c>
      <c r="F79" s="46">
        <v>1</v>
      </c>
      <c r="G79" s="46">
        <v>1</v>
      </c>
      <c r="H79" s="46">
        <v>7</v>
      </c>
      <c r="I79" s="46">
        <v>3</v>
      </c>
      <c r="J79" s="46">
        <v>6</v>
      </c>
      <c r="K79" s="46">
        <v>2</v>
      </c>
      <c r="L79" s="46">
        <v>0</v>
      </c>
      <c r="M79" s="46">
        <v>1</v>
      </c>
      <c r="N79" s="46">
        <v>1</v>
      </c>
      <c r="O79" s="46">
        <v>0</v>
      </c>
      <c r="P79" s="47">
        <f>SUM(B79:O79)</f>
        <v>25</v>
      </c>
      <c r="Q79" s="88">
        <v>2</v>
      </c>
    </row>
    <row r="80" spans="1:17" ht="12.75" customHeight="1">
      <c r="A80" s="102" t="s">
        <v>635</v>
      </c>
      <c r="B80" s="45">
        <v>0</v>
      </c>
      <c r="C80" s="46">
        <v>0</v>
      </c>
      <c r="D80" s="46">
        <v>1</v>
      </c>
      <c r="E80" s="46">
        <v>3</v>
      </c>
      <c r="F80" s="46">
        <v>2</v>
      </c>
      <c r="G80" s="46">
        <v>1</v>
      </c>
      <c r="H80" s="46">
        <v>5</v>
      </c>
      <c r="I80" s="46">
        <v>3</v>
      </c>
      <c r="J80" s="46">
        <v>8</v>
      </c>
      <c r="K80" s="46">
        <v>2</v>
      </c>
      <c r="L80" s="46">
        <v>0</v>
      </c>
      <c r="M80" s="46">
        <v>2</v>
      </c>
      <c r="N80" s="46">
        <v>0</v>
      </c>
      <c r="O80" s="46">
        <v>0</v>
      </c>
      <c r="P80" s="47">
        <f>SUM(B80:O80)</f>
        <v>27</v>
      </c>
      <c r="Q80" s="88">
        <v>1</v>
      </c>
    </row>
    <row r="81" spans="1:17" ht="12.75" customHeight="1">
      <c r="A81" s="102" t="s">
        <v>636</v>
      </c>
      <c r="B81" s="45">
        <v>0</v>
      </c>
      <c r="C81" s="46">
        <v>0</v>
      </c>
      <c r="D81" s="46">
        <v>0</v>
      </c>
      <c r="E81" s="46">
        <v>1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1</v>
      </c>
      <c r="N81" s="46">
        <v>1</v>
      </c>
      <c r="O81" s="46">
        <v>0</v>
      </c>
      <c r="P81" s="47">
        <f>SUM(B81:O81)</f>
        <v>3</v>
      </c>
      <c r="Q81" s="88">
        <v>4</v>
      </c>
    </row>
    <row r="82" spans="1:17" ht="12.75" customHeight="1">
      <c r="A82" s="113" t="s">
        <v>355</v>
      </c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68"/>
      <c r="Q82" s="67"/>
    </row>
    <row r="83" spans="1:17" ht="12.75" customHeight="1">
      <c r="A83" s="102" t="s">
        <v>637</v>
      </c>
      <c r="B83" s="45">
        <v>0</v>
      </c>
      <c r="C83" s="46">
        <v>0</v>
      </c>
      <c r="D83" s="46">
        <v>1</v>
      </c>
      <c r="E83" s="46">
        <v>0</v>
      </c>
      <c r="F83" s="46">
        <v>1</v>
      </c>
      <c r="G83" s="46">
        <v>0</v>
      </c>
      <c r="H83" s="46">
        <v>0</v>
      </c>
      <c r="I83" s="46">
        <v>0</v>
      </c>
      <c r="J83" s="46">
        <v>4</v>
      </c>
      <c r="K83" s="46">
        <v>0</v>
      </c>
      <c r="L83" s="46">
        <v>0</v>
      </c>
      <c r="M83" s="89">
        <v>0</v>
      </c>
      <c r="N83" s="46">
        <v>0</v>
      </c>
      <c r="O83" s="46">
        <v>1</v>
      </c>
      <c r="P83" s="47">
        <f>SUM(B83:O83)</f>
        <v>7</v>
      </c>
      <c r="Q83" s="88">
        <v>4</v>
      </c>
    </row>
    <row r="84" spans="1:17" ht="12.75" customHeight="1">
      <c r="A84" s="102" t="s">
        <v>638</v>
      </c>
      <c r="B84" s="45">
        <v>2</v>
      </c>
      <c r="C84" s="46">
        <v>0</v>
      </c>
      <c r="D84" s="46">
        <v>1</v>
      </c>
      <c r="E84" s="46">
        <v>2</v>
      </c>
      <c r="F84" s="46">
        <v>1</v>
      </c>
      <c r="G84" s="46">
        <v>1</v>
      </c>
      <c r="H84" s="46">
        <v>4</v>
      </c>
      <c r="I84" s="46">
        <v>2</v>
      </c>
      <c r="J84" s="46">
        <v>9</v>
      </c>
      <c r="K84" s="46">
        <v>2</v>
      </c>
      <c r="L84" s="46">
        <v>0</v>
      </c>
      <c r="M84" s="46">
        <v>0</v>
      </c>
      <c r="N84" s="46">
        <v>1</v>
      </c>
      <c r="O84" s="46">
        <v>0</v>
      </c>
      <c r="P84" s="47">
        <f>SUM(B84:O84)</f>
        <v>25</v>
      </c>
      <c r="Q84" s="88">
        <v>2</v>
      </c>
    </row>
    <row r="85" spans="1:17" ht="12.75" customHeight="1">
      <c r="A85" s="102" t="s">
        <v>639</v>
      </c>
      <c r="B85" s="45">
        <v>0</v>
      </c>
      <c r="C85" s="46">
        <v>0</v>
      </c>
      <c r="D85" s="46">
        <v>2</v>
      </c>
      <c r="E85" s="46">
        <v>4</v>
      </c>
      <c r="F85" s="46">
        <v>1</v>
      </c>
      <c r="G85" s="46">
        <v>2</v>
      </c>
      <c r="H85" s="46">
        <v>4</v>
      </c>
      <c r="I85" s="46">
        <v>2</v>
      </c>
      <c r="J85" s="46">
        <v>18</v>
      </c>
      <c r="K85" s="46">
        <v>2</v>
      </c>
      <c r="L85" s="46">
        <v>0</v>
      </c>
      <c r="M85" s="46">
        <v>1</v>
      </c>
      <c r="N85" s="46">
        <v>1</v>
      </c>
      <c r="O85" s="46">
        <v>1</v>
      </c>
      <c r="P85" s="47">
        <f>SUM(B85:O85)</f>
        <v>38</v>
      </c>
      <c r="Q85" s="88">
        <v>1</v>
      </c>
    </row>
    <row r="86" spans="1:17" ht="12.75" customHeight="1">
      <c r="A86" s="102" t="s">
        <v>640</v>
      </c>
      <c r="B86" s="45">
        <v>2</v>
      </c>
      <c r="C86" s="46">
        <v>0</v>
      </c>
      <c r="D86" s="46">
        <v>0</v>
      </c>
      <c r="E86" s="46">
        <v>1</v>
      </c>
      <c r="F86" s="46">
        <v>0</v>
      </c>
      <c r="G86" s="46">
        <v>0</v>
      </c>
      <c r="H86" s="46">
        <v>0</v>
      </c>
      <c r="I86" s="46">
        <v>0</v>
      </c>
      <c r="J86" s="46">
        <v>8</v>
      </c>
      <c r="K86" s="46">
        <v>0</v>
      </c>
      <c r="L86" s="46">
        <v>0</v>
      </c>
      <c r="M86" s="46">
        <v>1</v>
      </c>
      <c r="N86" s="46">
        <v>2</v>
      </c>
      <c r="O86" s="46">
        <v>1</v>
      </c>
      <c r="P86" s="47">
        <f>SUM(B86:O86)</f>
        <v>15</v>
      </c>
      <c r="Q86" s="88">
        <v>3</v>
      </c>
    </row>
    <row r="87" spans="1:17" ht="12.75" customHeight="1">
      <c r="A87" s="113" t="s">
        <v>356</v>
      </c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68"/>
      <c r="Q87" s="67"/>
    </row>
    <row r="88" spans="1:17" ht="12.75" customHeight="1">
      <c r="A88" s="102" t="s">
        <v>641</v>
      </c>
      <c r="B88" s="45">
        <v>0</v>
      </c>
      <c r="C88" s="46">
        <v>0</v>
      </c>
      <c r="D88" s="46">
        <v>2</v>
      </c>
      <c r="E88" s="46">
        <v>4</v>
      </c>
      <c r="F88" s="46">
        <v>1</v>
      </c>
      <c r="G88" s="46">
        <v>1</v>
      </c>
      <c r="H88" s="46">
        <v>4</v>
      </c>
      <c r="I88" s="46">
        <v>2</v>
      </c>
      <c r="J88" s="46">
        <v>5</v>
      </c>
      <c r="K88" s="46">
        <v>6</v>
      </c>
      <c r="L88" s="46">
        <v>0</v>
      </c>
      <c r="M88" s="46">
        <v>2</v>
      </c>
      <c r="N88" s="46">
        <v>1</v>
      </c>
      <c r="O88" s="46">
        <v>0</v>
      </c>
      <c r="P88" s="47">
        <f>SUM(B88:O88)</f>
        <v>28</v>
      </c>
      <c r="Q88" s="88">
        <v>1</v>
      </c>
    </row>
    <row r="89" spans="1:17" ht="12.75" customHeight="1" thickBot="1">
      <c r="A89" s="103" t="s">
        <v>642</v>
      </c>
      <c r="B89" s="55">
        <v>0</v>
      </c>
      <c r="C89" s="56">
        <v>0</v>
      </c>
      <c r="D89" s="56">
        <v>0</v>
      </c>
      <c r="E89" s="56">
        <v>2</v>
      </c>
      <c r="F89" s="56">
        <v>1</v>
      </c>
      <c r="G89" s="56">
        <v>0</v>
      </c>
      <c r="H89" s="56">
        <v>1</v>
      </c>
      <c r="I89" s="56">
        <v>0</v>
      </c>
      <c r="J89" s="56">
        <v>2</v>
      </c>
      <c r="K89" s="56">
        <v>3</v>
      </c>
      <c r="L89" s="56">
        <v>0</v>
      </c>
      <c r="M89" s="56">
        <v>1</v>
      </c>
      <c r="N89" s="56">
        <v>1</v>
      </c>
      <c r="O89" s="56">
        <v>0</v>
      </c>
      <c r="P89" s="57">
        <f>SUM(B89:O89)</f>
        <v>11</v>
      </c>
      <c r="Q89" s="90">
        <v>2</v>
      </c>
    </row>
    <row r="90" spans="1:17" ht="15" customHeight="1">
      <c r="A90" s="33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5"/>
      <c r="Q90" s="35"/>
    </row>
    <row r="91" spans="1:17" ht="15" customHeight="1">
      <c r="A91" s="288" t="s">
        <v>998</v>
      </c>
      <c r="B91" s="288"/>
      <c r="C91" s="288"/>
      <c r="D91" s="288"/>
      <c r="E91" s="288"/>
      <c r="F91" s="288"/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288"/>
    </row>
    <row r="92" spans="1:17" ht="15" customHeight="1" thickBot="1">
      <c r="A92" s="291" t="s">
        <v>507</v>
      </c>
      <c r="B92" s="291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</row>
    <row r="93" spans="1:17" ht="12.75">
      <c r="A93" s="271" t="s">
        <v>361</v>
      </c>
      <c r="B93" s="255" t="s">
        <v>359</v>
      </c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6"/>
    </row>
    <row r="94" spans="1:17" ht="60" customHeight="1" thickBot="1">
      <c r="A94" s="280"/>
      <c r="B94" s="5" t="s">
        <v>345</v>
      </c>
      <c r="C94" s="3" t="s">
        <v>346</v>
      </c>
      <c r="D94" s="3" t="s">
        <v>347</v>
      </c>
      <c r="E94" s="3" t="s">
        <v>348</v>
      </c>
      <c r="F94" s="3" t="s">
        <v>349</v>
      </c>
      <c r="G94" s="3" t="s">
        <v>350</v>
      </c>
      <c r="H94" s="3" t="s">
        <v>962</v>
      </c>
      <c r="I94" s="3" t="s">
        <v>963</v>
      </c>
      <c r="J94" s="3" t="s">
        <v>964</v>
      </c>
      <c r="K94" s="3" t="s">
        <v>965</v>
      </c>
      <c r="L94" s="3" t="s">
        <v>393</v>
      </c>
      <c r="M94" s="3" t="s">
        <v>394</v>
      </c>
      <c r="N94" s="3" t="s">
        <v>351</v>
      </c>
      <c r="O94" s="3" t="s">
        <v>352</v>
      </c>
      <c r="P94" s="9" t="s">
        <v>358</v>
      </c>
      <c r="Q94" s="4" t="s">
        <v>428</v>
      </c>
    </row>
    <row r="95" spans="1:17" ht="12.75" customHeight="1">
      <c r="A95" s="117" t="s">
        <v>353</v>
      </c>
      <c r="B95" s="13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20"/>
      <c r="Q95" s="70"/>
    </row>
    <row r="96" spans="1:17" ht="12.75" customHeight="1">
      <c r="A96" s="102" t="s">
        <v>643</v>
      </c>
      <c r="B96" s="45">
        <v>0</v>
      </c>
      <c r="C96" s="46">
        <v>0</v>
      </c>
      <c r="D96" s="46">
        <v>2</v>
      </c>
      <c r="E96" s="46">
        <v>2</v>
      </c>
      <c r="F96" s="46">
        <v>1</v>
      </c>
      <c r="G96" s="46">
        <v>1</v>
      </c>
      <c r="H96" s="46">
        <v>0</v>
      </c>
      <c r="I96" s="46">
        <v>0</v>
      </c>
      <c r="J96" s="46">
        <v>1</v>
      </c>
      <c r="K96" s="46">
        <v>0</v>
      </c>
      <c r="L96" s="46">
        <v>0</v>
      </c>
      <c r="M96" s="46">
        <v>0</v>
      </c>
      <c r="N96" s="46">
        <v>1</v>
      </c>
      <c r="O96" s="46">
        <v>0</v>
      </c>
      <c r="P96" s="47">
        <f>SUM(B96:O96)</f>
        <v>8</v>
      </c>
      <c r="Q96" s="88">
        <v>7</v>
      </c>
    </row>
    <row r="97" spans="1:17" ht="12.75" customHeight="1">
      <c r="A97" s="102" t="s">
        <v>644</v>
      </c>
      <c r="B97" s="45">
        <v>0</v>
      </c>
      <c r="C97" s="46">
        <v>0</v>
      </c>
      <c r="D97" s="46">
        <v>0</v>
      </c>
      <c r="E97" s="46">
        <v>1</v>
      </c>
      <c r="F97" s="46">
        <v>0</v>
      </c>
      <c r="G97" s="46">
        <v>1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2</v>
      </c>
      <c r="O97" s="46">
        <v>1</v>
      </c>
      <c r="P97" s="47">
        <f aca="true" t="shared" si="3" ref="P97:P106">SUM(B97:O97)</f>
        <v>5</v>
      </c>
      <c r="Q97" s="88">
        <v>8</v>
      </c>
    </row>
    <row r="98" spans="1:17" ht="12.75" customHeight="1">
      <c r="A98" s="102" t="s">
        <v>645</v>
      </c>
      <c r="B98" s="45">
        <v>0</v>
      </c>
      <c r="C98" s="46">
        <v>1</v>
      </c>
      <c r="D98" s="46">
        <v>4</v>
      </c>
      <c r="E98" s="46">
        <v>6</v>
      </c>
      <c r="F98" s="46">
        <v>3</v>
      </c>
      <c r="G98" s="46">
        <v>11</v>
      </c>
      <c r="H98" s="46">
        <v>3</v>
      </c>
      <c r="I98" s="46">
        <v>3</v>
      </c>
      <c r="J98" s="46">
        <v>0</v>
      </c>
      <c r="K98" s="46">
        <v>1</v>
      </c>
      <c r="L98" s="46">
        <v>0</v>
      </c>
      <c r="M98" s="46">
        <v>2</v>
      </c>
      <c r="N98" s="46">
        <v>1</v>
      </c>
      <c r="O98" s="46">
        <v>1</v>
      </c>
      <c r="P98" s="47">
        <f t="shared" si="3"/>
        <v>36</v>
      </c>
      <c r="Q98" s="88">
        <v>1</v>
      </c>
    </row>
    <row r="99" spans="1:17" ht="12.75" customHeight="1">
      <c r="A99" s="102" t="s">
        <v>646</v>
      </c>
      <c r="B99" s="45">
        <v>0</v>
      </c>
      <c r="C99" s="46">
        <v>0</v>
      </c>
      <c r="D99" s="46">
        <v>2</v>
      </c>
      <c r="E99" s="46">
        <v>1</v>
      </c>
      <c r="F99" s="46">
        <v>2</v>
      </c>
      <c r="G99" s="46">
        <v>3</v>
      </c>
      <c r="H99" s="46">
        <v>2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1</v>
      </c>
      <c r="P99" s="47">
        <f t="shared" si="3"/>
        <v>11</v>
      </c>
      <c r="Q99" s="88">
        <v>6</v>
      </c>
    </row>
    <row r="100" spans="1:17" ht="12.75" customHeight="1">
      <c r="A100" s="102" t="s">
        <v>647</v>
      </c>
      <c r="B100" s="45">
        <v>1</v>
      </c>
      <c r="C100" s="46">
        <v>0</v>
      </c>
      <c r="D100" s="46">
        <v>1</v>
      </c>
      <c r="E100" s="46">
        <v>2</v>
      </c>
      <c r="F100" s="46">
        <v>1</v>
      </c>
      <c r="G100" s="46">
        <v>6</v>
      </c>
      <c r="H100" s="46">
        <v>3</v>
      </c>
      <c r="I100" s="46">
        <v>1</v>
      </c>
      <c r="J100" s="46">
        <v>1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7">
        <f t="shared" si="3"/>
        <v>16</v>
      </c>
      <c r="Q100" s="88">
        <v>4</v>
      </c>
    </row>
    <row r="101" spans="1:17" ht="12.75" customHeight="1">
      <c r="A101" s="102" t="s">
        <v>648</v>
      </c>
      <c r="B101" s="45">
        <v>0</v>
      </c>
      <c r="C101" s="46">
        <v>1</v>
      </c>
      <c r="D101" s="46">
        <v>1</v>
      </c>
      <c r="E101" s="46">
        <v>3</v>
      </c>
      <c r="F101" s="46">
        <v>0</v>
      </c>
      <c r="G101" s="46">
        <v>6</v>
      </c>
      <c r="H101" s="46">
        <v>0</v>
      </c>
      <c r="I101" s="46">
        <v>2</v>
      </c>
      <c r="J101" s="46">
        <v>1</v>
      </c>
      <c r="K101" s="46">
        <v>0</v>
      </c>
      <c r="L101" s="46">
        <v>0</v>
      </c>
      <c r="M101" s="46">
        <v>0</v>
      </c>
      <c r="N101" s="46">
        <v>2</v>
      </c>
      <c r="O101" s="46">
        <v>0</v>
      </c>
      <c r="P101" s="47">
        <f t="shared" si="3"/>
        <v>16</v>
      </c>
      <c r="Q101" s="88">
        <v>5</v>
      </c>
    </row>
    <row r="102" spans="1:17" ht="12.75" customHeight="1">
      <c r="A102" s="102" t="s">
        <v>649</v>
      </c>
      <c r="B102" s="45">
        <v>0</v>
      </c>
      <c r="C102" s="46">
        <v>0</v>
      </c>
      <c r="D102" s="46">
        <v>2</v>
      </c>
      <c r="E102" s="46">
        <v>4</v>
      </c>
      <c r="F102" s="46">
        <v>1</v>
      </c>
      <c r="G102" s="46">
        <v>5</v>
      </c>
      <c r="H102" s="46">
        <v>0</v>
      </c>
      <c r="I102" s="46">
        <v>2</v>
      </c>
      <c r="J102" s="46">
        <v>1</v>
      </c>
      <c r="K102" s="46">
        <v>0</v>
      </c>
      <c r="L102" s="46">
        <v>0</v>
      </c>
      <c r="M102" s="46">
        <v>1</v>
      </c>
      <c r="N102" s="46">
        <v>10</v>
      </c>
      <c r="O102" s="46">
        <v>1</v>
      </c>
      <c r="P102" s="47">
        <f t="shared" si="3"/>
        <v>27</v>
      </c>
      <c r="Q102" s="88">
        <v>2</v>
      </c>
    </row>
    <row r="103" spans="1:17" ht="12.75" customHeight="1">
      <c r="A103" s="102" t="s">
        <v>650</v>
      </c>
      <c r="B103" s="45">
        <v>0</v>
      </c>
      <c r="C103" s="46">
        <v>1</v>
      </c>
      <c r="D103" s="46">
        <v>4</v>
      </c>
      <c r="E103" s="46">
        <v>3</v>
      </c>
      <c r="F103" s="46">
        <v>1</v>
      </c>
      <c r="G103" s="46">
        <v>4</v>
      </c>
      <c r="H103" s="46">
        <v>1</v>
      </c>
      <c r="I103" s="46">
        <v>2</v>
      </c>
      <c r="J103" s="46">
        <v>0</v>
      </c>
      <c r="K103" s="46">
        <v>0</v>
      </c>
      <c r="L103" s="46">
        <v>0</v>
      </c>
      <c r="M103" s="46">
        <v>0</v>
      </c>
      <c r="N103" s="46">
        <v>3</v>
      </c>
      <c r="O103" s="46">
        <v>0</v>
      </c>
      <c r="P103" s="47">
        <f t="shared" si="3"/>
        <v>19</v>
      </c>
      <c r="Q103" s="88">
        <v>3</v>
      </c>
    </row>
    <row r="104" spans="1:17" ht="12.75" customHeight="1">
      <c r="A104" s="113" t="s">
        <v>354</v>
      </c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68"/>
      <c r="Q104" s="67"/>
    </row>
    <row r="105" spans="1:17" ht="12.75" customHeight="1">
      <c r="A105" s="102" t="s">
        <v>651</v>
      </c>
      <c r="B105" s="45">
        <v>0</v>
      </c>
      <c r="C105" s="46">
        <v>1</v>
      </c>
      <c r="D105" s="46">
        <v>0</v>
      </c>
      <c r="E105" s="46">
        <v>1</v>
      </c>
      <c r="F105" s="46">
        <v>1</v>
      </c>
      <c r="G105" s="46">
        <v>3</v>
      </c>
      <c r="H105" s="46">
        <v>2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2</v>
      </c>
      <c r="O105" s="46">
        <v>1</v>
      </c>
      <c r="P105" s="47">
        <f t="shared" si="3"/>
        <v>11</v>
      </c>
      <c r="Q105" s="88">
        <v>2</v>
      </c>
    </row>
    <row r="106" spans="1:17" ht="12.75" customHeight="1">
      <c r="A106" s="102" t="s">
        <v>652</v>
      </c>
      <c r="B106" s="45">
        <v>0</v>
      </c>
      <c r="C106" s="46">
        <v>1</v>
      </c>
      <c r="D106" s="46">
        <v>0</v>
      </c>
      <c r="E106" s="46">
        <v>1</v>
      </c>
      <c r="F106" s="46">
        <v>0</v>
      </c>
      <c r="G106" s="46">
        <v>3</v>
      </c>
      <c r="H106" s="46">
        <v>3</v>
      </c>
      <c r="I106" s="46">
        <v>5</v>
      </c>
      <c r="J106" s="46">
        <v>2</v>
      </c>
      <c r="K106" s="46">
        <v>0</v>
      </c>
      <c r="L106" s="46">
        <v>0</v>
      </c>
      <c r="M106" s="46">
        <v>0</v>
      </c>
      <c r="N106" s="46">
        <v>3</v>
      </c>
      <c r="O106" s="46">
        <v>1</v>
      </c>
      <c r="P106" s="47">
        <f t="shared" si="3"/>
        <v>19</v>
      </c>
      <c r="Q106" s="88">
        <v>1</v>
      </c>
    </row>
    <row r="107" spans="1:17" ht="12.75" customHeight="1">
      <c r="A107" s="113" t="s">
        <v>355</v>
      </c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68"/>
      <c r="Q107" s="67"/>
    </row>
    <row r="108" spans="1:17" ht="12.75" customHeight="1">
      <c r="A108" s="102" t="s">
        <v>653</v>
      </c>
      <c r="B108" s="45">
        <v>1</v>
      </c>
      <c r="C108" s="46">
        <v>1</v>
      </c>
      <c r="D108" s="46">
        <v>0</v>
      </c>
      <c r="E108" s="46">
        <v>1</v>
      </c>
      <c r="F108" s="46">
        <v>0</v>
      </c>
      <c r="G108" s="46">
        <v>1</v>
      </c>
      <c r="H108" s="46">
        <v>1</v>
      </c>
      <c r="I108" s="46">
        <v>0</v>
      </c>
      <c r="J108" s="46">
        <v>2</v>
      </c>
      <c r="K108" s="46">
        <v>0</v>
      </c>
      <c r="L108" s="46">
        <v>0</v>
      </c>
      <c r="M108" s="46">
        <v>0</v>
      </c>
      <c r="N108" s="46">
        <v>1</v>
      </c>
      <c r="O108" s="46">
        <v>2</v>
      </c>
      <c r="P108" s="47">
        <f>SUM(B108:O108)</f>
        <v>10</v>
      </c>
      <c r="Q108" s="88">
        <v>2</v>
      </c>
    </row>
    <row r="109" spans="1:17" ht="12.75" customHeight="1">
      <c r="A109" s="102" t="s">
        <v>654</v>
      </c>
      <c r="B109" s="45">
        <v>0</v>
      </c>
      <c r="C109" s="46">
        <v>1</v>
      </c>
      <c r="D109" s="46">
        <v>2</v>
      </c>
      <c r="E109" s="46">
        <v>2</v>
      </c>
      <c r="F109" s="46">
        <v>1</v>
      </c>
      <c r="G109" s="46">
        <v>4</v>
      </c>
      <c r="H109" s="46">
        <v>1</v>
      </c>
      <c r="I109" s="46">
        <v>4</v>
      </c>
      <c r="J109" s="46">
        <v>2</v>
      </c>
      <c r="K109" s="46">
        <v>0</v>
      </c>
      <c r="L109" s="46">
        <v>0</v>
      </c>
      <c r="M109" s="46">
        <v>0</v>
      </c>
      <c r="N109" s="46">
        <v>3</v>
      </c>
      <c r="O109" s="46">
        <v>1</v>
      </c>
      <c r="P109" s="47">
        <f>SUM(B109:O109)</f>
        <v>21</v>
      </c>
      <c r="Q109" s="88">
        <v>1</v>
      </c>
    </row>
    <row r="110" spans="1:17" ht="12.75" customHeight="1">
      <c r="A110" s="113" t="s">
        <v>356</v>
      </c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67"/>
    </row>
    <row r="111" spans="1:17" ht="12.75" customHeight="1">
      <c r="A111" s="102" t="s">
        <v>655</v>
      </c>
      <c r="B111" s="45">
        <v>0</v>
      </c>
      <c r="C111" s="46">
        <v>1</v>
      </c>
      <c r="D111" s="46">
        <v>1</v>
      </c>
      <c r="E111" s="46">
        <v>2</v>
      </c>
      <c r="F111" s="46">
        <v>0</v>
      </c>
      <c r="G111" s="46">
        <v>2</v>
      </c>
      <c r="H111" s="46">
        <v>0</v>
      </c>
      <c r="I111" s="46">
        <v>1</v>
      </c>
      <c r="J111" s="46">
        <v>2</v>
      </c>
      <c r="K111" s="46">
        <v>5</v>
      </c>
      <c r="L111" s="46">
        <v>0</v>
      </c>
      <c r="M111" s="46">
        <v>0</v>
      </c>
      <c r="N111" s="46">
        <v>1</v>
      </c>
      <c r="O111" s="46">
        <v>0</v>
      </c>
      <c r="P111" s="73">
        <f>SUM(B111:O111)</f>
        <v>15</v>
      </c>
      <c r="Q111" s="88">
        <v>1</v>
      </c>
    </row>
    <row r="112" spans="1:17" ht="12.75" customHeight="1">
      <c r="A112" s="102" t="s">
        <v>656</v>
      </c>
      <c r="B112" s="45">
        <v>0</v>
      </c>
      <c r="C112" s="46">
        <v>0</v>
      </c>
      <c r="D112" s="46">
        <v>0</v>
      </c>
      <c r="E112" s="46">
        <v>3</v>
      </c>
      <c r="F112" s="46">
        <v>0</v>
      </c>
      <c r="G112" s="46">
        <v>1</v>
      </c>
      <c r="H112" s="46">
        <v>0</v>
      </c>
      <c r="I112" s="46">
        <v>0</v>
      </c>
      <c r="J112" s="46">
        <v>0</v>
      </c>
      <c r="K112" s="46">
        <v>1</v>
      </c>
      <c r="L112" s="46">
        <v>0</v>
      </c>
      <c r="M112" s="46">
        <v>0</v>
      </c>
      <c r="N112" s="46">
        <v>0</v>
      </c>
      <c r="O112" s="46">
        <v>0</v>
      </c>
      <c r="P112" s="73">
        <f>SUM(B112:O112)</f>
        <v>5</v>
      </c>
      <c r="Q112" s="88">
        <v>4</v>
      </c>
    </row>
    <row r="113" spans="1:17" ht="12.75" customHeight="1">
      <c r="A113" s="102" t="s">
        <v>657</v>
      </c>
      <c r="B113" s="45">
        <v>0</v>
      </c>
      <c r="C113" s="46">
        <v>0</v>
      </c>
      <c r="D113" s="46">
        <v>0</v>
      </c>
      <c r="E113" s="46">
        <v>0</v>
      </c>
      <c r="F113" s="46">
        <v>0</v>
      </c>
      <c r="G113" s="46">
        <v>2</v>
      </c>
      <c r="H113" s="46">
        <v>1</v>
      </c>
      <c r="I113" s="46">
        <v>3</v>
      </c>
      <c r="J113" s="46">
        <v>0</v>
      </c>
      <c r="K113" s="46">
        <v>1</v>
      </c>
      <c r="L113" s="46">
        <v>0</v>
      </c>
      <c r="M113" s="46">
        <v>0</v>
      </c>
      <c r="N113" s="46">
        <v>1</v>
      </c>
      <c r="O113" s="46">
        <v>0</v>
      </c>
      <c r="P113" s="73">
        <f>SUM(B113:O113)</f>
        <v>8</v>
      </c>
      <c r="Q113" s="88">
        <v>2</v>
      </c>
    </row>
    <row r="114" spans="1:17" ht="12.75" customHeight="1">
      <c r="A114" s="102" t="s">
        <v>658</v>
      </c>
      <c r="B114" s="45">
        <v>1</v>
      </c>
      <c r="C114" s="46">
        <v>1</v>
      </c>
      <c r="D114" s="46">
        <v>0</v>
      </c>
      <c r="E114" s="46">
        <v>1</v>
      </c>
      <c r="F114" s="46">
        <v>0</v>
      </c>
      <c r="G114" s="46">
        <v>2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1</v>
      </c>
      <c r="O114" s="46">
        <v>0</v>
      </c>
      <c r="P114" s="73">
        <f>SUM(B114:O114)</f>
        <v>6</v>
      </c>
      <c r="Q114" s="88">
        <v>3</v>
      </c>
    </row>
    <row r="115" spans="1:17" ht="12.75" customHeight="1">
      <c r="A115" s="113" t="s">
        <v>357</v>
      </c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67"/>
    </row>
    <row r="116" spans="1:17" ht="12.75" customHeight="1">
      <c r="A116" s="102" t="s">
        <v>659</v>
      </c>
      <c r="B116" s="45">
        <v>0</v>
      </c>
      <c r="C116" s="46">
        <v>0</v>
      </c>
      <c r="D116" s="46">
        <v>1</v>
      </c>
      <c r="E116" s="46">
        <v>0</v>
      </c>
      <c r="F116" s="46">
        <v>0</v>
      </c>
      <c r="G116" s="46">
        <v>0</v>
      </c>
      <c r="H116" s="46">
        <v>1</v>
      </c>
      <c r="I116" s="46">
        <v>0</v>
      </c>
      <c r="J116" s="46">
        <v>2</v>
      </c>
      <c r="K116" s="46">
        <v>0</v>
      </c>
      <c r="L116" s="46">
        <v>0</v>
      </c>
      <c r="M116" s="46">
        <v>0</v>
      </c>
      <c r="N116" s="46">
        <v>1</v>
      </c>
      <c r="O116" s="46">
        <v>2</v>
      </c>
      <c r="P116" s="73">
        <f>SUM(B116:O116)</f>
        <v>7</v>
      </c>
      <c r="Q116" s="88">
        <v>2</v>
      </c>
    </row>
    <row r="117" spans="1:17" ht="12.75" customHeight="1" thickBot="1">
      <c r="A117" s="103" t="s">
        <v>660</v>
      </c>
      <c r="B117" s="110">
        <v>0</v>
      </c>
      <c r="C117" s="107">
        <v>1</v>
      </c>
      <c r="D117" s="107">
        <v>0</v>
      </c>
      <c r="E117" s="107">
        <v>3</v>
      </c>
      <c r="F117" s="107">
        <v>0</v>
      </c>
      <c r="G117" s="107">
        <v>5</v>
      </c>
      <c r="H117" s="107">
        <v>2</v>
      </c>
      <c r="I117" s="107">
        <v>4</v>
      </c>
      <c r="J117" s="107">
        <v>2</v>
      </c>
      <c r="K117" s="107">
        <v>0</v>
      </c>
      <c r="L117" s="107">
        <v>0</v>
      </c>
      <c r="M117" s="107">
        <v>0</v>
      </c>
      <c r="N117" s="173">
        <v>2</v>
      </c>
      <c r="O117" s="107">
        <v>0</v>
      </c>
      <c r="P117" s="108">
        <f>SUM(B117:O117)</f>
        <v>19</v>
      </c>
      <c r="Q117" s="109">
        <v>1</v>
      </c>
    </row>
    <row r="118" ht="12.75" customHeight="1"/>
    <row r="119" spans="1:17" ht="15" customHeight="1">
      <c r="A119" s="288" t="s">
        <v>998</v>
      </c>
      <c r="B119" s="288"/>
      <c r="C119" s="288"/>
      <c r="D119" s="288"/>
      <c r="E119" s="288"/>
      <c r="F119" s="288"/>
      <c r="G119" s="288"/>
      <c r="H119" s="288"/>
      <c r="I119" s="288"/>
      <c r="J119" s="288"/>
      <c r="K119" s="288"/>
      <c r="L119" s="288"/>
      <c r="M119" s="288"/>
      <c r="N119" s="288"/>
      <c r="O119" s="288"/>
      <c r="P119" s="288"/>
      <c r="Q119" s="288"/>
    </row>
    <row r="120" spans="1:17" ht="15" customHeight="1" thickBot="1">
      <c r="A120" s="273" t="s">
        <v>334</v>
      </c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</row>
    <row r="121" spans="1:17" ht="12.75">
      <c r="A121" s="271" t="s">
        <v>361</v>
      </c>
      <c r="B121" s="255" t="s">
        <v>359</v>
      </c>
      <c r="C121" s="255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6"/>
    </row>
    <row r="122" spans="1:17" ht="60" customHeight="1" thickBot="1">
      <c r="A122" s="280"/>
      <c r="B122" s="228" t="s">
        <v>345</v>
      </c>
      <c r="C122" s="229" t="s">
        <v>346</v>
      </c>
      <c r="D122" s="229" t="s">
        <v>347</v>
      </c>
      <c r="E122" s="229" t="s">
        <v>348</v>
      </c>
      <c r="F122" s="229" t="s">
        <v>349</v>
      </c>
      <c r="G122" s="229" t="s">
        <v>350</v>
      </c>
      <c r="H122" s="229" t="s">
        <v>962</v>
      </c>
      <c r="I122" s="229" t="s">
        <v>963</v>
      </c>
      <c r="J122" s="229" t="s">
        <v>964</v>
      </c>
      <c r="K122" s="229" t="s">
        <v>965</v>
      </c>
      <c r="L122" s="229" t="s">
        <v>393</v>
      </c>
      <c r="M122" s="229" t="s">
        <v>394</v>
      </c>
      <c r="N122" s="229" t="s">
        <v>351</v>
      </c>
      <c r="O122" s="229" t="s">
        <v>352</v>
      </c>
      <c r="P122" s="230" t="s">
        <v>358</v>
      </c>
      <c r="Q122" s="231" t="s">
        <v>428</v>
      </c>
    </row>
    <row r="123" spans="1:17" ht="12.75" customHeight="1">
      <c r="A123" s="117" t="s">
        <v>353</v>
      </c>
      <c r="B123" s="12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121"/>
      <c r="Q123" s="235"/>
    </row>
    <row r="124" spans="1:17" ht="12.75" customHeight="1">
      <c r="A124" s="102" t="s">
        <v>667</v>
      </c>
      <c r="B124" s="45">
        <v>0</v>
      </c>
      <c r="C124" s="46">
        <v>0</v>
      </c>
      <c r="D124" s="46">
        <v>2</v>
      </c>
      <c r="E124" s="46">
        <v>3</v>
      </c>
      <c r="F124" s="46">
        <v>2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1</v>
      </c>
      <c r="M124" s="46">
        <v>2</v>
      </c>
      <c r="N124" s="46">
        <v>8</v>
      </c>
      <c r="O124" s="46">
        <v>0</v>
      </c>
      <c r="P124" s="47">
        <f>SUM(B124:O124)</f>
        <v>18</v>
      </c>
      <c r="Q124" s="88">
        <v>7</v>
      </c>
    </row>
    <row r="125" spans="1:17" ht="12.75" customHeight="1">
      <c r="A125" s="102" t="s">
        <v>668</v>
      </c>
      <c r="B125" s="45">
        <v>3</v>
      </c>
      <c r="C125" s="46">
        <v>3</v>
      </c>
      <c r="D125" s="46">
        <v>6</v>
      </c>
      <c r="E125" s="46">
        <v>7</v>
      </c>
      <c r="F125" s="46">
        <v>7</v>
      </c>
      <c r="G125" s="46">
        <v>3</v>
      </c>
      <c r="H125" s="46">
        <v>0</v>
      </c>
      <c r="I125" s="46">
        <v>0</v>
      </c>
      <c r="J125" s="46">
        <v>0</v>
      </c>
      <c r="K125" s="46">
        <v>0</v>
      </c>
      <c r="L125" s="46">
        <v>4</v>
      </c>
      <c r="M125" s="46">
        <v>3</v>
      </c>
      <c r="N125" s="46">
        <v>4</v>
      </c>
      <c r="O125" s="46">
        <v>0</v>
      </c>
      <c r="P125" s="47">
        <f aca="true" t="shared" si="4" ref="P125:P131">SUM(B125:O125)</f>
        <v>40</v>
      </c>
      <c r="Q125" s="88">
        <v>1</v>
      </c>
    </row>
    <row r="126" spans="1:17" ht="12.75" customHeight="1">
      <c r="A126" s="102" t="s">
        <v>669</v>
      </c>
      <c r="B126" s="45">
        <v>1</v>
      </c>
      <c r="C126" s="46">
        <v>2</v>
      </c>
      <c r="D126" s="46">
        <v>2</v>
      </c>
      <c r="E126" s="46">
        <v>1</v>
      </c>
      <c r="F126" s="46">
        <v>1</v>
      </c>
      <c r="G126" s="46">
        <v>1</v>
      </c>
      <c r="H126" s="46">
        <v>0</v>
      </c>
      <c r="I126" s="46">
        <v>0</v>
      </c>
      <c r="J126" s="46">
        <v>0</v>
      </c>
      <c r="K126" s="46">
        <v>0</v>
      </c>
      <c r="L126" s="46">
        <v>1</v>
      </c>
      <c r="M126" s="46">
        <v>2</v>
      </c>
      <c r="N126" s="46">
        <v>2</v>
      </c>
      <c r="O126" s="46">
        <v>0</v>
      </c>
      <c r="P126" s="47">
        <f t="shared" si="4"/>
        <v>13</v>
      </c>
      <c r="Q126" s="88">
        <v>8</v>
      </c>
    </row>
    <row r="127" spans="1:17" ht="12.75" customHeight="1">
      <c r="A127" s="102" t="s">
        <v>670</v>
      </c>
      <c r="B127" s="45">
        <v>3</v>
      </c>
      <c r="C127" s="46">
        <v>0</v>
      </c>
      <c r="D127" s="46">
        <v>4</v>
      </c>
      <c r="E127" s="46">
        <v>6</v>
      </c>
      <c r="F127" s="46">
        <v>7</v>
      </c>
      <c r="G127" s="46">
        <v>4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1</v>
      </c>
      <c r="N127" s="46">
        <v>1</v>
      </c>
      <c r="O127" s="46">
        <v>0</v>
      </c>
      <c r="P127" s="47">
        <f t="shared" si="4"/>
        <v>26</v>
      </c>
      <c r="Q127" s="88">
        <v>5</v>
      </c>
    </row>
    <row r="128" spans="1:17" ht="12.75" customHeight="1">
      <c r="A128" s="102" t="s">
        <v>671</v>
      </c>
      <c r="B128" s="45">
        <v>1</v>
      </c>
      <c r="C128" s="46">
        <v>2</v>
      </c>
      <c r="D128" s="46">
        <v>4</v>
      </c>
      <c r="E128" s="46">
        <v>7</v>
      </c>
      <c r="F128" s="46">
        <v>6</v>
      </c>
      <c r="G128" s="46">
        <v>4</v>
      </c>
      <c r="H128" s="46">
        <v>0</v>
      </c>
      <c r="I128" s="46">
        <v>0</v>
      </c>
      <c r="J128" s="46">
        <v>0</v>
      </c>
      <c r="K128" s="46">
        <v>0</v>
      </c>
      <c r="L128" s="46">
        <v>2</v>
      </c>
      <c r="M128" s="46">
        <v>2</v>
      </c>
      <c r="N128" s="46">
        <v>1</v>
      </c>
      <c r="O128" s="46">
        <v>0</v>
      </c>
      <c r="P128" s="47">
        <f t="shared" si="4"/>
        <v>29</v>
      </c>
      <c r="Q128" s="88">
        <v>3</v>
      </c>
    </row>
    <row r="129" spans="1:17" ht="12.75" customHeight="1">
      <c r="A129" s="102" t="s">
        <v>672</v>
      </c>
      <c r="B129" s="45">
        <v>6</v>
      </c>
      <c r="C129" s="46">
        <v>1</v>
      </c>
      <c r="D129" s="46">
        <v>6</v>
      </c>
      <c r="E129" s="46">
        <v>10</v>
      </c>
      <c r="F129" s="46">
        <v>5</v>
      </c>
      <c r="G129" s="46">
        <v>3</v>
      </c>
      <c r="H129" s="46">
        <v>0</v>
      </c>
      <c r="I129" s="46">
        <v>0</v>
      </c>
      <c r="J129" s="46">
        <v>0</v>
      </c>
      <c r="K129" s="46">
        <v>1</v>
      </c>
      <c r="L129" s="46">
        <v>2</v>
      </c>
      <c r="M129" s="46">
        <v>1</v>
      </c>
      <c r="N129" s="46">
        <v>2</v>
      </c>
      <c r="O129" s="46">
        <v>0</v>
      </c>
      <c r="P129" s="47">
        <f t="shared" si="4"/>
        <v>37</v>
      </c>
      <c r="Q129" s="88">
        <v>2</v>
      </c>
    </row>
    <row r="130" spans="1:17" ht="12.75" customHeight="1">
      <c r="A130" s="102" t="s">
        <v>673</v>
      </c>
      <c r="B130" s="45">
        <v>1</v>
      </c>
      <c r="C130" s="46">
        <v>1</v>
      </c>
      <c r="D130" s="46">
        <v>1</v>
      </c>
      <c r="E130" s="46">
        <v>5</v>
      </c>
      <c r="F130" s="46">
        <v>2</v>
      </c>
      <c r="G130" s="46">
        <v>4</v>
      </c>
      <c r="H130" s="46">
        <v>0</v>
      </c>
      <c r="I130" s="46">
        <v>0</v>
      </c>
      <c r="J130" s="46">
        <v>0</v>
      </c>
      <c r="K130" s="46">
        <v>0</v>
      </c>
      <c r="L130" s="46">
        <v>3</v>
      </c>
      <c r="M130" s="46">
        <v>5</v>
      </c>
      <c r="N130" s="46">
        <v>4</v>
      </c>
      <c r="O130" s="46">
        <v>0</v>
      </c>
      <c r="P130" s="47">
        <f t="shared" si="4"/>
        <v>26</v>
      </c>
      <c r="Q130" s="88">
        <v>4</v>
      </c>
    </row>
    <row r="131" spans="1:17" ht="12.75" customHeight="1">
      <c r="A131" s="102" t="s">
        <v>674</v>
      </c>
      <c r="B131" s="45">
        <v>0</v>
      </c>
      <c r="C131" s="46">
        <v>0</v>
      </c>
      <c r="D131" s="46">
        <v>4</v>
      </c>
      <c r="E131" s="46">
        <v>9</v>
      </c>
      <c r="F131" s="46">
        <v>3</v>
      </c>
      <c r="G131" s="46">
        <v>1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3</v>
      </c>
      <c r="N131" s="46">
        <v>2</v>
      </c>
      <c r="O131" s="46">
        <v>0</v>
      </c>
      <c r="P131" s="47">
        <f t="shared" si="4"/>
        <v>22</v>
      </c>
      <c r="Q131" s="88">
        <v>6</v>
      </c>
    </row>
    <row r="132" spans="1:17" ht="12.75" customHeight="1">
      <c r="A132" s="113" t="s">
        <v>354</v>
      </c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68"/>
      <c r="Q132" s="67"/>
    </row>
    <row r="133" spans="1:17" ht="12.75" customHeight="1" thickBot="1">
      <c r="A133" s="103" t="s">
        <v>1058</v>
      </c>
      <c r="B133" s="55">
        <v>1</v>
      </c>
      <c r="C133" s="56">
        <v>0</v>
      </c>
      <c r="D133" s="56">
        <v>5</v>
      </c>
      <c r="E133" s="56">
        <v>7</v>
      </c>
      <c r="F133" s="56">
        <v>0</v>
      </c>
      <c r="G133" s="56">
        <v>0</v>
      </c>
      <c r="H133" s="56">
        <v>0</v>
      </c>
      <c r="I133" s="56">
        <v>0</v>
      </c>
      <c r="J133" s="56">
        <v>0</v>
      </c>
      <c r="K133" s="56">
        <v>0</v>
      </c>
      <c r="L133" s="56">
        <v>5</v>
      </c>
      <c r="M133" s="56">
        <v>1</v>
      </c>
      <c r="N133" s="56">
        <v>3</v>
      </c>
      <c r="O133" s="56">
        <v>0</v>
      </c>
      <c r="P133" s="57">
        <f>SUM(B133:O133)</f>
        <v>22</v>
      </c>
      <c r="Q133" s="90">
        <v>1</v>
      </c>
    </row>
    <row r="134" ht="15" customHeight="1"/>
    <row r="135" ht="15" customHeight="1"/>
    <row r="136" spans="1:17" ht="15" customHeight="1">
      <c r="A136" s="288" t="s">
        <v>998</v>
      </c>
      <c r="B136" s="288"/>
      <c r="C136" s="288"/>
      <c r="D136" s="288"/>
      <c r="E136" s="288"/>
      <c r="F136" s="288"/>
      <c r="G136" s="288"/>
      <c r="H136" s="288"/>
      <c r="I136" s="288"/>
      <c r="J136" s="288"/>
      <c r="K136" s="288"/>
      <c r="L136" s="288"/>
      <c r="M136" s="288"/>
      <c r="N136" s="288"/>
      <c r="O136" s="288"/>
      <c r="P136" s="288"/>
      <c r="Q136" s="288"/>
    </row>
    <row r="137" spans="1:17" ht="15" customHeight="1" thickBot="1">
      <c r="A137" s="273" t="s">
        <v>992</v>
      </c>
      <c r="B137" s="273"/>
      <c r="C137" s="273"/>
      <c r="D137" s="273"/>
      <c r="E137" s="273"/>
      <c r="F137" s="273"/>
      <c r="G137" s="273"/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</row>
    <row r="138" spans="1:17" ht="12.75" customHeight="1">
      <c r="A138" s="271" t="s">
        <v>361</v>
      </c>
      <c r="B138" s="255" t="s">
        <v>359</v>
      </c>
      <c r="C138" s="255"/>
      <c r="D138" s="255"/>
      <c r="E138" s="255"/>
      <c r="F138" s="255"/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  <c r="Q138" s="256"/>
    </row>
    <row r="139" spans="1:17" ht="60" customHeight="1" thickBot="1">
      <c r="A139" s="280"/>
      <c r="B139" s="5" t="s">
        <v>345</v>
      </c>
      <c r="C139" s="3" t="s">
        <v>346</v>
      </c>
      <c r="D139" s="3" t="s">
        <v>347</v>
      </c>
      <c r="E139" s="3" t="s">
        <v>348</v>
      </c>
      <c r="F139" s="3" t="s">
        <v>349</v>
      </c>
      <c r="G139" s="3" t="s">
        <v>350</v>
      </c>
      <c r="H139" s="3" t="s">
        <v>962</v>
      </c>
      <c r="I139" s="3" t="s">
        <v>963</v>
      </c>
      <c r="J139" s="3" t="s">
        <v>964</v>
      </c>
      <c r="K139" s="3" t="s">
        <v>965</v>
      </c>
      <c r="L139" s="3" t="s">
        <v>393</v>
      </c>
      <c r="M139" s="3" t="s">
        <v>394</v>
      </c>
      <c r="N139" s="3" t="s">
        <v>351</v>
      </c>
      <c r="O139" s="3" t="s">
        <v>352</v>
      </c>
      <c r="P139" s="9" t="s">
        <v>358</v>
      </c>
      <c r="Q139" s="4" t="s">
        <v>428</v>
      </c>
    </row>
    <row r="140" spans="1:17" ht="12.75" customHeight="1">
      <c r="A140" s="117" t="s">
        <v>353</v>
      </c>
      <c r="B140" s="13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20"/>
      <c r="Q140" s="70"/>
    </row>
    <row r="141" spans="1:17" ht="12.75" customHeight="1">
      <c r="A141" s="102" t="s">
        <v>661</v>
      </c>
      <c r="B141" s="45">
        <v>0</v>
      </c>
      <c r="C141" s="46">
        <v>1</v>
      </c>
      <c r="D141" s="46">
        <v>1</v>
      </c>
      <c r="E141" s="46">
        <v>1</v>
      </c>
      <c r="F141" s="46">
        <v>2</v>
      </c>
      <c r="G141" s="46">
        <v>1</v>
      </c>
      <c r="H141" s="46">
        <v>0</v>
      </c>
      <c r="I141" s="46">
        <v>0</v>
      </c>
      <c r="J141" s="46">
        <v>0</v>
      </c>
      <c r="K141" s="46">
        <v>2</v>
      </c>
      <c r="L141" s="46">
        <v>0</v>
      </c>
      <c r="M141" s="46">
        <v>0</v>
      </c>
      <c r="N141" s="46">
        <v>0</v>
      </c>
      <c r="O141" s="46">
        <v>0</v>
      </c>
      <c r="P141" s="47">
        <f>SUM(B141:O141)</f>
        <v>8</v>
      </c>
      <c r="Q141" s="88">
        <v>1</v>
      </c>
    </row>
    <row r="142" spans="1:17" ht="12.75" customHeight="1">
      <c r="A142" s="102" t="s">
        <v>662</v>
      </c>
      <c r="B142" s="45">
        <v>0</v>
      </c>
      <c r="C142" s="46">
        <v>0</v>
      </c>
      <c r="D142" s="46">
        <v>0</v>
      </c>
      <c r="E142" s="46">
        <v>1</v>
      </c>
      <c r="F142" s="46">
        <v>2</v>
      </c>
      <c r="G142" s="46">
        <v>1</v>
      </c>
      <c r="H142" s="46">
        <v>0</v>
      </c>
      <c r="I142" s="46">
        <v>0</v>
      </c>
      <c r="J142" s="46">
        <v>0</v>
      </c>
      <c r="K142" s="46">
        <v>1</v>
      </c>
      <c r="L142" s="46">
        <v>0</v>
      </c>
      <c r="M142" s="46">
        <v>0</v>
      </c>
      <c r="N142" s="46">
        <v>0</v>
      </c>
      <c r="O142" s="46">
        <v>0</v>
      </c>
      <c r="P142" s="47">
        <f>SUM(B142:O142)</f>
        <v>5</v>
      </c>
      <c r="Q142" s="88">
        <v>2</v>
      </c>
    </row>
    <row r="143" spans="1:17" ht="12.75" customHeight="1">
      <c r="A143" s="102" t="s">
        <v>663</v>
      </c>
      <c r="B143" s="45">
        <v>0</v>
      </c>
      <c r="C143" s="46">
        <v>0</v>
      </c>
      <c r="D143" s="46">
        <v>0</v>
      </c>
      <c r="E143" s="46">
        <v>1</v>
      </c>
      <c r="F143" s="46">
        <v>2</v>
      </c>
      <c r="G143" s="46">
        <v>1</v>
      </c>
      <c r="H143" s="46">
        <v>0</v>
      </c>
      <c r="I143" s="46">
        <v>0</v>
      </c>
      <c r="J143" s="46">
        <v>0</v>
      </c>
      <c r="K143" s="46">
        <v>1</v>
      </c>
      <c r="L143" s="46">
        <v>0</v>
      </c>
      <c r="M143" s="46">
        <v>0</v>
      </c>
      <c r="N143" s="46">
        <v>0</v>
      </c>
      <c r="O143" s="46">
        <v>0</v>
      </c>
      <c r="P143" s="47">
        <f>SUM(B143:O143)</f>
        <v>5</v>
      </c>
      <c r="Q143" s="88">
        <v>3</v>
      </c>
    </row>
    <row r="144" spans="1:17" ht="12.75" customHeight="1">
      <c r="A144" s="113" t="s">
        <v>356</v>
      </c>
      <c r="B144" s="49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68"/>
      <c r="Q144" s="67"/>
    </row>
    <row r="145" spans="1:17" ht="12.75" customHeight="1" thickBot="1">
      <c r="A145" s="103" t="s">
        <v>664</v>
      </c>
      <c r="B145" s="55">
        <v>0</v>
      </c>
      <c r="C145" s="56">
        <v>0</v>
      </c>
      <c r="D145" s="56">
        <v>0</v>
      </c>
      <c r="E145" s="56">
        <v>0</v>
      </c>
      <c r="F145" s="56">
        <v>2</v>
      </c>
      <c r="G145" s="56">
        <v>1</v>
      </c>
      <c r="H145" s="56">
        <v>0</v>
      </c>
      <c r="I145" s="56">
        <v>0</v>
      </c>
      <c r="J145" s="56">
        <v>0</v>
      </c>
      <c r="K145" s="56">
        <v>4</v>
      </c>
      <c r="L145" s="56">
        <v>0</v>
      </c>
      <c r="M145" s="56">
        <v>0</v>
      </c>
      <c r="N145" s="56">
        <v>1</v>
      </c>
      <c r="O145" s="56">
        <v>0</v>
      </c>
      <c r="P145" s="57">
        <f>SUM(B145:O145)</f>
        <v>8</v>
      </c>
      <c r="Q145" s="90">
        <v>1</v>
      </c>
    </row>
    <row r="147" ht="15" customHeight="1"/>
    <row r="148" spans="1:17" ht="15" customHeight="1">
      <c r="A148" s="288" t="s">
        <v>998</v>
      </c>
      <c r="B148" s="288"/>
      <c r="C148" s="288"/>
      <c r="D148" s="288"/>
      <c r="E148" s="288"/>
      <c r="F148" s="288"/>
      <c r="G148" s="288"/>
      <c r="H148" s="288"/>
      <c r="I148" s="288"/>
      <c r="J148" s="288"/>
      <c r="K148" s="288"/>
      <c r="L148" s="288"/>
      <c r="M148" s="288"/>
      <c r="N148" s="288"/>
      <c r="O148" s="288"/>
      <c r="P148" s="288"/>
      <c r="Q148" s="288"/>
    </row>
    <row r="149" spans="1:17" ht="15" customHeight="1" thickBot="1">
      <c r="A149" s="273" t="s">
        <v>977</v>
      </c>
      <c r="B149" s="273"/>
      <c r="C149" s="273"/>
      <c r="D149" s="273"/>
      <c r="E149" s="273"/>
      <c r="F149" s="273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</row>
    <row r="150" spans="1:17" ht="12.75" customHeight="1">
      <c r="A150" s="271" t="s">
        <v>361</v>
      </c>
      <c r="B150" s="255" t="s">
        <v>359</v>
      </c>
      <c r="C150" s="255"/>
      <c r="D150" s="255"/>
      <c r="E150" s="255"/>
      <c r="F150" s="255"/>
      <c r="G150" s="255"/>
      <c r="H150" s="255"/>
      <c r="I150" s="255"/>
      <c r="J150" s="255"/>
      <c r="K150" s="255"/>
      <c r="L150" s="255"/>
      <c r="M150" s="255"/>
      <c r="N150" s="255"/>
      <c r="O150" s="255"/>
      <c r="P150" s="255"/>
      <c r="Q150" s="256"/>
    </row>
    <row r="151" spans="1:17" ht="60" customHeight="1" thickBot="1">
      <c r="A151" s="280"/>
      <c r="B151" s="5" t="s">
        <v>345</v>
      </c>
      <c r="C151" s="3" t="s">
        <v>346</v>
      </c>
      <c r="D151" s="3" t="s">
        <v>347</v>
      </c>
      <c r="E151" s="3" t="s">
        <v>348</v>
      </c>
      <c r="F151" s="3" t="s">
        <v>349</v>
      </c>
      <c r="G151" s="3" t="s">
        <v>350</v>
      </c>
      <c r="H151" s="3" t="s">
        <v>962</v>
      </c>
      <c r="I151" s="3" t="s">
        <v>963</v>
      </c>
      <c r="J151" s="3" t="s">
        <v>964</v>
      </c>
      <c r="K151" s="3" t="s">
        <v>965</v>
      </c>
      <c r="L151" s="3" t="s">
        <v>393</v>
      </c>
      <c r="M151" s="3" t="s">
        <v>394</v>
      </c>
      <c r="N151" s="3" t="s">
        <v>351</v>
      </c>
      <c r="O151" s="3" t="s">
        <v>352</v>
      </c>
      <c r="P151" s="9" t="s">
        <v>358</v>
      </c>
      <c r="Q151" s="4" t="s">
        <v>428</v>
      </c>
    </row>
    <row r="152" spans="1:17" ht="12.75" customHeight="1">
      <c r="A152" s="117" t="s">
        <v>353</v>
      </c>
      <c r="B152" s="13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20"/>
      <c r="Q152" s="70"/>
    </row>
    <row r="153" spans="1:17" ht="12.75" customHeight="1">
      <c r="A153" s="102" t="s">
        <v>665</v>
      </c>
      <c r="B153" s="45">
        <v>0</v>
      </c>
      <c r="C153" s="46">
        <v>0</v>
      </c>
      <c r="D153" s="46">
        <v>1</v>
      </c>
      <c r="E153" s="46">
        <v>0</v>
      </c>
      <c r="F153" s="46">
        <v>0</v>
      </c>
      <c r="G153" s="46">
        <v>0</v>
      </c>
      <c r="H153" s="46">
        <v>1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7">
        <f>SUM(B153:O153)</f>
        <v>2</v>
      </c>
      <c r="Q153" s="88">
        <v>1</v>
      </c>
    </row>
    <row r="154" spans="1:17" ht="12.75" customHeight="1">
      <c r="A154" s="113" t="s">
        <v>354</v>
      </c>
      <c r="B154" s="49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68"/>
      <c r="Q154" s="67"/>
    </row>
    <row r="155" spans="1:17" ht="12.75" customHeight="1" thickBot="1">
      <c r="A155" s="103" t="s">
        <v>666</v>
      </c>
      <c r="B155" s="55">
        <v>0</v>
      </c>
      <c r="C155" s="56">
        <v>0</v>
      </c>
      <c r="D155" s="56">
        <v>1</v>
      </c>
      <c r="E155" s="56">
        <v>0</v>
      </c>
      <c r="F155" s="56">
        <v>0</v>
      </c>
      <c r="G155" s="56">
        <v>0</v>
      </c>
      <c r="H155" s="56">
        <v>1</v>
      </c>
      <c r="I155" s="56">
        <v>0</v>
      </c>
      <c r="J155" s="56">
        <v>0</v>
      </c>
      <c r="K155" s="56">
        <v>0</v>
      </c>
      <c r="L155" s="56">
        <v>0</v>
      </c>
      <c r="M155" s="56">
        <v>0</v>
      </c>
      <c r="N155" s="56">
        <v>0</v>
      </c>
      <c r="O155" s="56">
        <v>0</v>
      </c>
      <c r="P155" s="57">
        <f>SUM(B155:O155)</f>
        <v>2</v>
      </c>
      <c r="Q155" s="90">
        <v>1</v>
      </c>
    </row>
    <row r="156" ht="15" customHeight="1"/>
    <row r="157" ht="15" customHeight="1"/>
    <row r="158" spans="1:17" ht="15" customHeight="1">
      <c r="A158" s="288" t="s">
        <v>998</v>
      </c>
      <c r="B158" s="288"/>
      <c r="C158" s="288"/>
      <c r="D158" s="288"/>
      <c r="E158" s="288"/>
      <c r="F158" s="288"/>
      <c r="G158" s="288"/>
      <c r="H158" s="288"/>
      <c r="I158" s="288"/>
      <c r="J158" s="288"/>
      <c r="K158" s="288"/>
      <c r="L158" s="288"/>
      <c r="M158" s="288"/>
      <c r="N158" s="288"/>
      <c r="O158" s="288"/>
      <c r="P158" s="288"/>
      <c r="Q158" s="288"/>
    </row>
    <row r="159" spans="1:17" ht="15" customHeight="1" thickBot="1">
      <c r="A159" s="291" t="s">
        <v>1089</v>
      </c>
      <c r="B159" s="291"/>
      <c r="C159" s="291"/>
      <c r="D159" s="291"/>
      <c r="E159" s="291"/>
      <c r="F159" s="291"/>
      <c r="G159" s="291"/>
      <c r="H159" s="291"/>
      <c r="I159" s="291"/>
      <c r="J159" s="291"/>
      <c r="K159" s="291"/>
      <c r="L159" s="291"/>
      <c r="M159" s="291"/>
      <c r="N159" s="291"/>
      <c r="O159" s="291"/>
      <c r="P159" s="291"/>
      <c r="Q159" s="291"/>
    </row>
    <row r="160" spans="1:17" ht="12.75">
      <c r="A160" s="271" t="s">
        <v>361</v>
      </c>
      <c r="B160" s="255" t="s">
        <v>359</v>
      </c>
      <c r="C160" s="255"/>
      <c r="D160" s="255"/>
      <c r="E160" s="255"/>
      <c r="F160" s="255"/>
      <c r="G160" s="255"/>
      <c r="H160" s="255"/>
      <c r="I160" s="255"/>
      <c r="J160" s="255"/>
      <c r="K160" s="255"/>
      <c r="L160" s="255"/>
      <c r="M160" s="255"/>
      <c r="N160" s="255"/>
      <c r="O160" s="255"/>
      <c r="P160" s="255"/>
      <c r="Q160" s="256"/>
    </row>
    <row r="161" spans="1:17" ht="60" customHeight="1" thickBot="1">
      <c r="A161" s="280"/>
      <c r="B161" s="5" t="s">
        <v>345</v>
      </c>
      <c r="C161" s="3" t="s">
        <v>346</v>
      </c>
      <c r="D161" s="3" t="s">
        <v>347</v>
      </c>
      <c r="E161" s="3" t="s">
        <v>348</v>
      </c>
      <c r="F161" s="3" t="s">
        <v>349</v>
      </c>
      <c r="G161" s="3" t="s">
        <v>350</v>
      </c>
      <c r="H161" s="3" t="s">
        <v>962</v>
      </c>
      <c r="I161" s="3" t="s">
        <v>963</v>
      </c>
      <c r="J161" s="3" t="s">
        <v>964</v>
      </c>
      <c r="K161" s="3" t="s">
        <v>965</v>
      </c>
      <c r="L161" s="3" t="s">
        <v>393</v>
      </c>
      <c r="M161" s="3" t="s">
        <v>394</v>
      </c>
      <c r="N161" s="3" t="s">
        <v>351</v>
      </c>
      <c r="O161" s="3" t="s">
        <v>352</v>
      </c>
      <c r="P161" s="9" t="s">
        <v>358</v>
      </c>
      <c r="Q161" s="4" t="s">
        <v>428</v>
      </c>
    </row>
    <row r="162" spans="1:17" ht="12.75" customHeight="1">
      <c r="A162" s="117" t="s">
        <v>353</v>
      </c>
      <c r="B162" s="13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20"/>
      <c r="Q162" s="70"/>
    </row>
    <row r="163" spans="1:17" ht="12.75" customHeight="1">
      <c r="A163" s="102" t="s">
        <v>675</v>
      </c>
      <c r="B163" s="45">
        <v>1</v>
      </c>
      <c r="C163" s="46">
        <v>1</v>
      </c>
      <c r="D163" s="46">
        <v>2</v>
      </c>
      <c r="E163" s="46">
        <v>1</v>
      </c>
      <c r="F163" s="46">
        <v>2</v>
      </c>
      <c r="G163" s="46">
        <v>1</v>
      </c>
      <c r="H163" s="46">
        <v>0</v>
      </c>
      <c r="I163" s="46">
        <v>1</v>
      </c>
      <c r="J163" s="46">
        <v>0</v>
      </c>
      <c r="K163" s="46">
        <v>1</v>
      </c>
      <c r="L163" s="46">
        <v>0</v>
      </c>
      <c r="M163" s="46">
        <v>1</v>
      </c>
      <c r="N163" s="46">
        <v>0</v>
      </c>
      <c r="O163" s="46">
        <v>0</v>
      </c>
      <c r="P163" s="47">
        <f>SUM(B163:O163)</f>
        <v>11</v>
      </c>
      <c r="Q163" s="88">
        <v>3</v>
      </c>
    </row>
    <row r="164" spans="1:17" ht="12.75" customHeight="1">
      <c r="A164" s="102" t="s">
        <v>676</v>
      </c>
      <c r="B164" s="45">
        <v>1</v>
      </c>
      <c r="C164" s="46">
        <v>1</v>
      </c>
      <c r="D164" s="46">
        <v>1</v>
      </c>
      <c r="E164" s="46">
        <v>1</v>
      </c>
      <c r="F164" s="46">
        <v>1</v>
      </c>
      <c r="G164" s="46">
        <v>1</v>
      </c>
      <c r="H164" s="46">
        <v>0</v>
      </c>
      <c r="I164" s="46">
        <v>1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5</v>
      </c>
      <c r="P164" s="47">
        <f>SUM(B164:O164)</f>
        <v>12</v>
      </c>
      <c r="Q164" s="88">
        <v>2</v>
      </c>
    </row>
    <row r="165" spans="1:17" ht="12.75" customHeight="1">
      <c r="A165" s="102" t="s">
        <v>677</v>
      </c>
      <c r="B165" s="45">
        <v>2</v>
      </c>
      <c r="C165" s="46">
        <v>1</v>
      </c>
      <c r="D165" s="46">
        <v>1</v>
      </c>
      <c r="E165" s="46">
        <v>1</v>
      </c>
      <c r="F165" s="46">
        <v>0</v>
      </c>
      <c r="G165" s="46">
        <v>0</v>
      </c>
      <c r="H165" s="46">
        <v>0</v>
      </c>
      <c r="I165" s="46">
        <v>1</v>
      </c>
      <c r="J165" s="46">
        <v>0</v>
      </c>
      <c r="K165" s="46">
        <v>0</v>
      </c>
      <c r="L165" s="46">
        <v>0</v>
      </c>
      <c r="M165" s="46">
        <v>1</v>
      </c>
      <c r="N165" s="46">
        <v>0</v>
      </c>
      <c r="O165" s="46">
        <v>0</v>
      </c>
      <c r="P165" s="47">
        <f>SUM(B165:O165)</f>
        <v>7</v>
      </c>
      <c r="Q165" s="88">
        <v>4</v>
      </c>
    </row>
    <row r="166" spans="1:17" ht="12.75" customHeight="1">
      <c r="A166" s="102" t="s">
        <v>678</v>
      </c>
      <c r="B166" s="45">
        <v>0</v>
      </c>
      <c r="C166" s="46">
        <v>1</v>
      </c>
      <c r="D166" s="46">
        <v>2</v>
      </c>
      <c r="E166" s="46">
        <v>1</v>
      </c>
      <c r="F166" s="46">
        <v>2</v>
      </c>
      <c r="G166" s="46">
        <v>2</v>
      </c>
      <c r="H166" s="46">
        <v>1</v>
      </c>
      <c r="I166" s="46">
        <v>3</v>
      </c>
      <c r="J166" s="46">
        <v>0</v>
      </c>
      <c r="K166" s="46">
        <v>4</v>
      </c>
      <c r="L166" s="46">
        <v>0</v>
      </c>
      <c r="M166" s="46">
        <v>0</v>
      </c>
      <c r="N166" s="46">
        <v>0</v>
      </c>
      <c r="O166" s="46">
        <v>2</v>
      </c>
      <c r="P166" s="47">
        <f>SUM(B166:O166)</f>
        <v>18</v>
      </c>
      <c r="Q166" s="88">
        <v>1</v>
      </c>
    </row>
    <row r="167" spans="1:17" ht="12.75" customHeight="1">
      <c r="A167" s="113" t="s">
        <v>354</v>
      </c>
      <c r="B167" s="49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68"/>
      <c r="Q167" s="67"/>
    </row>
    <row r="168" spans="1:17" ht="12.75" customHeight="1">
      <c r="A168" s="102" t="s">
        <v>679</v>
      </c>
      <c r="B168" s="45">
        <v>1</v>
      </c>
      <c r="C168" s="46">
        <v>1</v>
      </c>
      <c r="D168" s="46">
        <v>0</v>
      </c>
      <c r="E168" s="46">
        <v>1</v>
      </c>
      <c r="F168" s="46">
        <v>0</v>
      </c>
      <c r="G168" s="46">
        <v>0</v>
      </c>
      <c r="H168" s="46">
        <v>2</v>
      </c>
      <c r="I168" s="46">
        <v>3</v>
      </c>
      <c r="J168" s="46">
        <v>0</v>
      </c>
      <c r="K168" s="46">
        <v>1</v>
      </c>
      <c r="L168" s="46">
        <v>0</v>
      </c>
      <c r="M168" s="46">
        <v>1</v>
      </c>
      <c r="N168" s="46">
        <v>3</v>
      </c>
      <c r="O168" s="46">
        <v>1</v>
      </c>
      <c r="P168" s="47">
        <f>SUM(B168:O168)</f>
        <v>14</v>
      </c>
      <c r="Q168" s="88">
        <v>1</v>
      </c>
    </row>
    <row r="169" spans="1:17" ht="12.75" customHeight="1">
      <c r="A169" s="113" t="s">
        <v>356</v>
      </c>
      <c r="B169" s="49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67"/>
    </row>
    <row r="170" spans="1:17" ht="12.75" customHeight="1">
      <c r="A170" s="102" t="s">
        <v>1113</v>
      </c>
      <c r="B170" s="45">
        <v>0</v>
      </c>
      <c r="C170" s="46">
        <v>1</v>
      </c>
      <c r="D170" s="46">
        <v>0</v>
      </c>
      <c r="E170" s="46">
        <v>1</v>
      </c>
      <c r="F170" s="46">
        <v>0</v>
      </c>
      <c r="G170" s="46">
        <v>1</v>
      </c>
      <c r="H170" s="46">
        <v>1</v>
      </c>
      <c r="I170" s="46">
        <v>2</v>
      </c>
      <c r="J170" s="46">
        <v>0</v>
      </c>
      <c r="K170" s="46">
        <v>8</v>
      </c>
      <c r="L170" s="46">
        <v>0</v>
      </c>
      <c r="M170" s="46">
        <v>1</v>
      </c>
      <c r="N170" s="46">
        <v>1</v>
      </c>
      <c r="O170" s="46">
        <v>1</v>
      </c>
      <c r="P170" s="73">
        <f>SUM(B170:O170)</f>
        <v>17</v>
      </c>
      <c r="Q170" s="88">
        <v>1</v>
      </c>
    </row>
    <row r="171" spans="1:17" ht="12.75" customHeight="1">
      <c r="A171" s="113" t="s">
        <v>357</v>
      </c>
      <c r="B171" s="49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67"/>
    </row>
    <row r="172" spans="1:17" ht="12.75" customHeight="1" thickBot="1">
      <c r="A172" s="103" t="s">
        <v>1116</v>
      </c>
      <c r="B172" s="55">
        <v>0</v>
      </c>
      <c r="C172" s="56">
        <v>2</v>
      </c>
      <c r="D172" s="56">
        <v>0</v>
      </c>
      <c r="E172" s="56">
        <v>1</v>
      </c>
      <c r="F172" s="56">
        <v>0</v>
      </c>
      <c r="G172" s="56">
        <v>0</v>
      </c>
      <c r="H172" s="56">
        <v>0</v>
      </c>
      <c r="I172" s="56">
        <v>2</v>
      </c>
      <c r="J172" s="56">
        <v>0</v>
      </c>
      <c r="K172" s="56">
        <v>0</v>
      </c>
      <c r="L172" s="56">
        <v>0</v>
      </c>
      <c r="M172" s="56">
        <v>1</v>
      </c>
      <c r="N172" s="56">
        <v>0</v>
      </c>
      <c r="O172" s="56"/>
      <c r="P172" s="74">
        <f>SUM(B172:O172)</f>
        <v>6</v>
      </c>
      <c r="Q172" s="90">
        <v>1</v>
      </c>
    </row>
  </sheetData>
  <mergeCells count="32">
    <mergeCell ref="A158:Q158"/>
    <mergeCell ref="A159:Q159"/>
    <mergeCell ref="A160:A161"/>
    <mergeCell ref="B160:Q160"/>
    <mergeCell ref="A148:Q148"/>
    <mergeCell ref="A149:Q149"/>
    <mergeCell ref="A150:A151"/>
    <mergeCell ref="B150:Q150"/>
    <mergeCell ref="A136:Q136"/>
    <mergeCell ref="A137:Q137"/>
    <mergeCell ref="A138:A139"/>
    <mergeCell ref="B138:Q138"/>
    <mergeCell ref="A119:Q119"/>
    <mergeCell ref="A120:Q120"/>
    <mergeCell ref="A121:A122"/>
    <mergeCell ref="B121:Q121"/>
    <mergeCell ref="A93:A94"/>
    <mergeCell ref="A35:A36"/>
    <mergeCell ref="A65:Q65"/>
    <mergeCell ref="B93:Q93"/>
    <mergeCell ref="B35:Q35"/>
    <mergeCell ref="B66:Q66"/>
    <mergeCell ref="A91:Q91"/>
    <mergeCell ref="A92:Q92"/>
    <mergeCell ref="A66:A67"/>
    <mergeCell ref="A1:Q1"/>
    <mergeCell ref="A33:Q33"/>
    <mergeCell ref="A34:Q34"/>
    <mergeCell ref="A64:Q64"/>
    <mergeCell ref="A2:Q2"/>
    <mergeCell ref="A3:A4"/>
    <mergeCell ref="B3:Q3"/>
  </mergeCells>
  <printOptions horizontalCentered="1"/>
  <pageMargins left="0.5905511811023623" right="0.5905511811023623" top="1.18" bottom="0.37" header="0.41" footer="0.47"/>
  <pageSetup horizontalDpi="360" verticalDpi="360" orientation="landscape" paperSize="9" r:id="rId1"/>
  <headerFooter alignWithMargins="0">
    <oddHeader>&amp;L&amp;8ΕΛΛΗΝΙΚΗ ΔΗΜΟΚΡΑΤΙΑ&amp;10
&amp;9ΓΕΩΤΕΧΝΙΚΟ ΕΠΙΜΕΛΗΤΗΡΙΟ
ΕΛΛΑΔΑΣ&amp;CΑΠΟΤΕΛΕΣΜΑΤΑ ΥΠΟΨΗΦΙΩΝ ΓΙΑ ΤΙΣ
ΔΙΟΙΚΟΥΣΕΣ ΕΠΙΤΡΟΠΕΣ&amp;R&amp;9ΕΚΛΟΓΕΣ ΤΗΣ
10ης ΑΠΡΙΛΙΟΥ 2011</oddHeader>
  </headerFooter>
  <rowBreaks count="5" manualBreakCount="5">
    <brk id="32" max="255" man="1"/>
    <brk id="63" max="255" man="1"/>
    <brk id="90" max="255" man="1"/>
    <brk id="118" max="255" man="1"/>
    <brk id="14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31">
      <selection activeCell="G82" sqref="G82"/>
    </sheetView>
  </sheetViews>
  <sheetFormatPr defaultColWidth="9.00390625" defaultRowHeight="12.75"/>
  <cols>
    <col min="1" max="1" width="35.75390625" style="0" customWidth="1"/>
    <col min="2" max="7" width="4.25390625" style="0" customWidth="1"/>
  </cols>
  <sheetData>
    <row r="1" spans="1:7" ht="15" customHeight="1">
      <c r="A1" s="288" t="s">
        <v>999</v>
      </c>
      <c r="B1" s="288"/>
      <c r="C1" s="288"/>
      <c r="D1" s="288"/>
      <c r="E1" s="288"/>
      <c r="F1" s="288"/>
      <c r="G1" s="288"/>
    </row>
    <row r="2" spans="1:7" ht="15" customHeight="1" thickBot="1">
      <c r="A2" s="273" t="s">
        <v>1010</v>
      </c>
      <c r="B2" s="273"/>
      <c r="C2" s="273"/>
      <c r="D2" s="273"/>
      <c r="E2" s="273"/>
      <c r="F2" s="273"/>
      <c r="G2" s="273"/>
    </row>
    <row r="3" spans="1:7" ht="12.75">
      <c r="A3" s="271" t="s">
        <v>361</v>
      </c>
      <c r="B3" s="254" t="s">
        <v>378</v>
      </c>
      <c r="C3" s="255"/>
      <c r="D3" s="255"/>
      <c r="E3" s="255"/>
      <c r="F3" s="255"/>
      <c r="G3" s="256"/>
    </row>
    <row r="4" spans="1:7" ht="60" customHeight="1" thickBot="1">
      <c r="A4" s="280"/>
      <c r="B4" s="2" t="s">
        <v>362</v>
      </c>
      <c r="C4" s="3" t="s">
        <v>363</v>
      </c>
      <c r="D4" s="16" t="s">
        <v>364</v>
      </c>
      <c r="E4" s="16" t="s">
        <v>365</v>
      </c>
      <c r="F4" s="9" t="s">
        <v>358</v>
      </c>
      <c r="G4" s="4" t="s">
        <v>428</v>
      </c>
    </row>
    <row r="5" spans="1:7" ht="15" customHeight="1">
      <c r="A5" s="117" t="s">
        <v>353</v>
      </c>
      <c r="B5" s="15" t="s">
        <v>1011</v>
      </c>
      <c r="C5" s="14" t="s">
        <v>1011</v>
      </c>
      <c r="D5" s="14" t="s">
        <v>1011</v>
      </c>
      <c r="E5" s="14" t="s">
        <v>1011</v>
      </c>
      <c r="F5" s="20" t="s">
        <v>1011</v>
      </c>
      <c r="G5" s="21" t="s">
        <v>1011</v>
      </c>
    </row>
    <row r="6" spans="1:7" ht="15" customHeight="1">
      <c r="A6" s="115" t="s">
        <v>788</v>
      </c>
      <c r="B6" s="30">
        <v>5</v>
      </c>
      <c r="C6" s="46">
        <v>17</v>
      </c>
      <c r="D6" s="46">
        <v>21</v>
      </c>
      <c r="E6" s="46">
        <v>5</v>
      </c>
      <c r="F6" s="47">
        <f>SUM(B6:E6)</f>
        <v>48</v>
      </c>
      <c r="G6" s="88">
        <v>3</v>
      </c>
    </row>
    <row r="7" spans="1:7" ht="15" customHeight="1">
      <c r="A7" s="115" t="s">
        <v>789</v>
      </c>
      <c r="B7" s="30">
        <v>9</v>
      </c>
      <c r="C7" s="46">
        <v>2</v>
      </c>
      <c r="D7" s="46">
        <v>45</v>
      </c>
      <c r="E7" s="46">
        <v>7</v>
      </c>
      <c r="F7" s="47">
        <f aca="true" t="shared" si="0" ref="F7:F18">SUM(B7:E7)</f>
        <v>63</v>
      </c>
      <c r="G7" s="88">
        <v>2</v>
      </c>
    </row>
    <row r="8" spans="1:7" ht="15" customHeight="1">
      <c r="A8" s="115" t="s">
        <v>790</v>
      </c>
      <c r="B8" s="30">
        <v>0</v>
      </c>
      <c r="C8" s="46">
        <v>10</v>
      </c>
      <c r="D8" s="46">
        <v>4</v>
      </c>
      <c r="E8" s="46">
        <v>1</v>
      </c>
      <c r="F8" s="47">
        <f t="shared" si="0"/>
        <v>15</v>
      </c>
      <c r="G8" s="88">
        <v>8</v>
      </c>
    </row>
    <row r="9" spans="1:7" ht="15" customHeight="1">
      <c r="A9" s="115" t="s">
        <v>791</v>
      </c>
      <c r="B9" s="30">
        <v>25</v>
      </c>
      <c r="C9" s="89">
        <v>3</v>
      </c>
      <c r="D9" s="46">
        <v>12</v>
      </c>
      <c r="E9" s="46">
        <v>1</v>
      </c>
      <c r="F9" s="47">
        <f t="shared" si="0"/>
        <v>41</v>
      </c>
      <c r="G9" s="88">
        <v>4</v>
      </c>
    </row>
    <row r="10" spans="1:7" ht="15" customHeight="1">
      <c r="A10" s="115" t="s">
        <v>792</v>
      </c>
      <c r="B10" s="30">
        <v>5</v>
      </c>
      <c r="C10" s="46">
        <v>5</v>
      </c>
      <c r="D10" s="46">
        <v>53</v>
      </c>
      <c r="E10" s="46">
        <v>7</v>
      </c>
      <c r="F10" s="47">
        <f t="shared" si="0"/>
        <v>70</v>
      </c>
      <c r="G10" s="88">
        <v>1</v>
      </c>
    </row>
    <row r="11" spans="1:7" ht="15" customHeight="1">
      <c r="A11" s="115" t="s">
        <v>806</v>
      </c>
      <c r="B11" s="30">
        <v>0</v>
      </c>
      <c r="C11" s="46">
        <v>2</v>
      </c>
      <c r="D11" s="46">
        <v>21</v>
      </c>
      <c r="E11" s="46">
        <v>0</v>
      </c>
      <c r="F11" s="47">
        <f t="shared" si="0"/>
        <v>23</v>
      </c>
      <c r="G11" s="88">
        <v>7</v>
      </c>
    </row>
    <row r="12" spans="1:7" ht="15" customHeight="1">
      <c r="A12" s="115" t="s">
        <v>793</v>
      </c>
      <c r="B12" s="30">
        <v>5</v>
      </c>
      <c r="C12" s="46">
        <v>0</v>
      </c>
      <c r="D12" s="46">
        <v>10</v>
      </c>
      <c r="E12" s="46">
        <v>11</v>
      </c>
      <c r="F12" s="47">
        <f t="shared" si="0"/>
        <v>26</v>
      </c>
      <c r="G12" s="88">
        <v>6</v>
      </c>
    </row>
    <row r="13" spans="1:7" ht="15" customHeight="1">
      <c r="A13" s="115" t="s">
        <v>794</v>
      </c>
      <c r="B13" s="30">
        <v>23</v>
      </c>
      <c r="C13" s="46">
        <v>1</v>
      </c>
      <c r="D13" s="46">
        <v>4</v>
      </c>
      <c r="E13" s="46">
        <v>3</v>
      </c>
      <c r="F13" s="47">
        <f t="shared" si="0"/>
        <v>31</v>
      </c>
      <c r="G13" s="88">
        <v>5</v>
      </c>
    </row>
    <row r="14" spans="1:7" ht="15" customHeight="1">
      <c r="A14" s="113" t="s">
        <v>354</v>
      </c>
      <c r="B14" s="52" t="s">
        <v>1011</v>
      </c>
      <c r="C14" s="50" t="s">
        <v>1011</v>
      </c>
      <c r="D14" s="50" t="s">
        <v>1011</v>
      </c>
      <c r="E14" s="50" t="s">
        <v>1011</v>
      </c>
      <c r="F14" s="68" t="s">
        <v>1011</v>
      </c>
      <c r="G14" s="67" t="s">
        <v>1011</v>
      </c>
    </row>
    <row r="15" spans="1:7" ht="15" customHeight="1">
      <c r="A15" s="115" t="s">
        <v>795</v>
      </c>
      <c r="B15" s="30">
        <v>28</v>
      </c>
      <c r="C15" s="46">
        <v>1</v>
      </c>
      <c r="D15" s="46">
        <v>7</v>
      </c>
      <c r="E15" s="46">
        <v>3</v>
      </c>
      <c r="F15" s="47">
        <f t="shared" si="0"/>
        <v>39</v>
      </c>
      <c r="G15" s="88">
        <v>2</v>
      </c>
    </row>
    <row r="16" spans="1:7" ht="15" customHeight="1">
      <c r="A16" s="115" t="s">
        <v>796</v>
      </c>
      <c r="B16" s="30">
        <v>0</v>
      </c>
      <c r="C16" s="46">
        <v>2</v>
      </c>
      <c r="D16" s="46">
        <v>22</v>
      </c>
      <c r="E16" s="46">
        <v>0</v>
      </c>
      <c r="F16" s="47">
        <f t="shared" si="0"/>
        <v>24</v>
      </c>
      <c r="G16" s="88">
        <v>3</v>
      </c>
    </row>
    <row r="17" spans="1:7" ht="15" customHeight="1">
      <c r="A17" s="115" t="s">
        <v>797</v>
      </c>
      <c r="B17" s="30">
        <v>12</v>
      </c>
      <c r="C17" s="46">
        <v>3</v>
      </c>
      <c r="D17" s="46">
        <v>50</v>
      </c>
      <c r="E17" s="46">
        <v>10</v>
      </c>
      <c r="F17" s="47">
        <f t="shared" si="0"/>
        <v>75</v>
      </c>
      <c r="G17" s="88">
        <v>1</v>
      </c>
    </row>
    <row r="18" spans="1:7" ht="15" customHeight="1">
      <c r="A18" s="115" t="s">
        <v>798</v>
      </c>
      <c r="B18" s="30">
        <v>0</v>
      </c>
      <c r="C18" s="46">
        <v>0</v>
      </c>
      <c r="D18" s="46">
        <v>10</v>
      </c>
      <c r="E18" s="46">
        <v>11</v>
      </c>
      <c r="F18" s="47">
        <f t="shared" si="0"/>
        <v>21</v>
      </c>
      <c r="G18" s="88">
        <v>4</v>
      </c>
    </row>
    <row r="19" spans="1:7" ht="15" customHeight="1">
      <c r="A19" s="113" t="s">
        <v>355</v>
      </c>
      <c r="B19" s="52" t="s">
        <v>1011</v>
      </c>
      <c r="C19" s="50" t="s">
        <v>1011</v>
      </c>
      <c r="D19" s="50" t="s">
        <v>1011</v>
      </c>
      <c r="E19" s="50" t="s">
        <v>1011</v>
      </c>
      <c r="F19" s="68" t="s">
        <v>1011</v>
      </c>
      <c r="G19" s="67" t="s">
        <v>1011</v>
      </c>
    </row>
    <row r="20" spans="1:7" ht="15" customHeight="1">
      <c r="A20" s="115" t="s">
        <v>799</v>
      </c>
      <c r="B20" s="30">
        <v>19</v>
      </c>
      <c r="C20" s="46">
        <v>1</v>
      </c>
      <c r="D20" s="46">
        <v>12</v>
      </c>
      <c r="E20" s="46">
        <v>3</v>
      </c>
      <c r="F20" s="47">
        <f>SUM(B20:E20)</f>
        <v>35</v>
      </c>
      <c r="G20" s="88">
        <v>2</v>
      </c>
    </row>
    <row r="21" spans="1:7" ht="15" customHeight="1">
      <c r="A21" s="115" t="s">
        <v>800</v>
      </c>
      <c r="B21" s="30">
        <v>7</v>
      </c>
      <c r="C21" s="46">
        <v>2</v>
      </c>
      <c r="D21" s="46">
        <v>48</v>
      </c>
      <c r="E21" s="46">
        <v>7</v>
      </c>
      <c r="F21" s="47">
        <f>SUM(B21:E21)</f>
        <v>64</v>
      </c>
      <c r="G21" s="88">
        <v>1</v>
      </c>
    </row>
    <row r="22" spans="1:7" ht="15" customHeight="1">
      <c r="A22" s="115" t="s">
        <v>801</v>
      </c>
      <c r="B22" s="30">
        <v>9</v>
      </c>
      <c r="C22" s="46">
        <v>0</v>
      </c>
      <c r="D22" s="46">
        <v>4</v>
      </c>
      <c r="E22" s="46">
        <v>5</v>
      </c>
      <c r="F22" s="47">
        <f>SUM(B22:E22)</f>
        <v>18</v>
      </c>
      <c r="G22" s="88">
        <v>4</v>
      </c>
    </row>
    <row r="23" spans="1:7" ht="15" customHeight="1">
      <c r="A23" s="115" t="s">
        <v>1012</v>
      </c>
      <c r="B23" s="30">
        <v>4</v>
      </c>
      <c r="C23" s="46">
        <v>10</v>
      </c>
      <c r="D23" s="46">
        <v>10</v>
      </c>
      <c r="E23" s="46">
        <v>0</v>
      </c>
      <c r="F23" s="47">
        <f>SUM(B23:E23)</f>
        <v>24</v>
      </c>
      <c r="G23" s="88">
        <v>3</v>
      </c>
    </row>
    <row r="24" spans="1:7" ht="15" customHeight="1">
      <c r="A24" s="113" t="s">
        <v>356</v>
      </c>
      <c r="B24" s="52"/>
      <c r="C24" s="50" t="s">
        <v>1011</v>
      </c>
      <c r="D24" s="50" t="s">
        <v>1011</v>
      </c>
      <c r="E24" s="50" t="s">
        <v>1011</v>
      </c>
      <c r="F24" s="68" t="s">
        <v>1011</v>
      </c>
      <c r="G24" s="67" t="s">
        <v>1011</v>
      </c>
    </row>
    <row r="25" spans="1:7" ht="15" customHeight="1">
      <c r="A25" s="115" t="s">
        <v>802</v>
      </c>
      <c r="B25" s="30">
        <v>0</v>
      </c>
      <c r="C25" s="89">
        <v>7</v>
      </c>
      <c r="D25" s="46">
        <v>13</v>
      </c>
      <c r="E25" s="46">
        <v>0</v>
      </c>
      <c r="F25" s="47">
        <f>SUM(B25:E25)</f>
        <v>20</v>
      </c>
      <c r="G25" s="88">
        <v>3</v>
      </c>
    </row>
    <row r="26" spans="1:7" ht="15" customHeight="1">
      <c r="A26" s="115" t="s">
        <v>803</v>
      </c>
      <c r="B26" s="30">
        <v>16</v>
      </c>
      <c r="C26" s="46">
        <v>0</v>
      </c>
      <c r="D26" s="46">
        <v>10</v>
      </c>
      <c r="E26" s="46">
        <v>5</v>
      </c>
      <c r="F26" s="47">
        <f>SUM(B26:E26)</f>
        <v>31</v>
      </c>
      <c r="G26" s="88">
        <v>2</v>
      </c>
    </row>
    <row r="27" spans="1:7" ht="15" customHeight="1">
      <c r="A27" s="115" t="s">
        <v>1013</v>
      </c>
      <c r="B27" s="30">
        <v>0</v>
      </c>
      <c r="C27" s="46">
        <v>1</v>
      </c>
      <c r="D27" s="46">
        <v>11</v>
      </c>
      <c r="E27" s="46">
        <v>2</v>
      </c>
      <c r="F27" s="47">
        <f>SUM(B27:E27)</f>
        <v>14</v>
      </c>
      <c r="G27" s="88">
        <v>4</v>
      </c>
    </row>
    <row r="28" spans="1:7" ht="15" customHeight="1">
      <c r="A28" s="115" t="s">
        <v>804</v>
      </c>
      <c r="B28" s="30">
        <v>12</v>
      </c>
      <c r="C28" s="46">
        <v>3</v>
      </c>
      <c r="D28" s="46">
        <v>42</v>
      </c>
      <c r="E28" s="46">
        <v>6</v>
      </c>
      <c r="F28" s="47">
        <f>SUM(B28:E28)</f>
        <v>63</v>
      </c>
      <c r="G28" s="88">
        <v>1</v>
      </c>
    </row>
    <row r="29" spans="1:7" ht="15" customHeight="1">
      <c r="A29" s="6" t="s">
        <v>357</v>
      </c>
      <c r="B29" s="52"/>
      <c r="C29" s="50" t="s">
        <v>1011</v>
      </c>
      <c r="D29" s="50"/>
      <c r="E29" s="50" t="s">
        <v>1011</v>
      </c>
      <c r="F29" s="68" t="s">
        <v>1011</v>
      </c>
      <c r="G29" s="67" t="s">
        <v>1011</v>
      </c>
    </row>
    <row r="30" spans="1:7" ht="15" customHeight="1" thickBot="1">
      <c r="A30" s="8" t="s">
        <v>805</v>
      </c>
      <c r="B30" s="31">
        <v>8</v>
      </c>
      <c r="C30" s="56">
        <v>4</v>
      </c>
      <c r="D30" s="56">
        <v>36</v>
      </c>
      <c r="E30" s="56">
        <v>14</v>
      </c>
      <c r="F30" s="57">
        <f>SUM(B30:E30)</f>
        <v>62</v>
      </c>
      <c r="G30" s="90">
        <v>1</v>
      </c>
    </row>
    <row r="31" spans="1:7" ht="15" customHeight="1">
      <c r="A31" s="33" t="s">
        <v>1011</v>
      </c>
      <c r="B31" s="38" t="s">
        <v>1011</v>
      </c>
      <c r="C31" s="38" t="s">
        <v>1011</v>
      </c>
      <c r="D31" s="38" t="s">
        <v>1011</v>
      </c>
      <c r="E31" s="38" t="s">
        <v>1011</v>
      </c>
      <c r="F31" s="35" t="s">
        <v>1011</v>
      </c>
      <c r="G31" s="35" t="s">
        <v>1011</v>
      </c>
    </row>
    <row r="32" spans="1:7" ht="15" customHeight="1">
      <c r="A32" s="288" t="s">
        <v>999</v>
      </c>
      <c r="B32" s="288"/>
      <c r="C32" s="288"/>
      <c r="D32" s="288"/>
      <c r="E32" s="288"/>
      <c r="F32" s="288"/>
      <c r="G32" s="288"/>
    </row>
    <row r="33" spans="1:7" ht="15" customHeight="1" thickBot="1">
      <c r="A33" s="273" t="s">
        <v>990</v>
      </c>
      <c r="B33" s="273"/>
      <c r="C33" s="273"/>
      <c r="D33" s="273"/>
      <c r="E33" s="273"/>
      <c r="F33" s="273"/>
      <c r="G33" s="273"/>
    </row>
    <row r="34" spans="1:7" ht="12.75">
      <c r="A34" s="271" t="s">
        <v>361</v>
      </c>
      <c r="B34" s="255" t="s">
        <v>378</v>
      </c>
      <c r="C34" s="255"/>
      <c r="D34" s="255"/>
      <c r="E34" s="255"/>
      <c r="F34" s="255"/>
      <c r="G34" s="256"/>
    </row>
    <row r="35" spans="1:7" ht="60" customHeight="1" thickBot="1">
      <c r="A35" s="292"/>
      <c r="B35" s="5" t="s">
        <v>362</v>
      </c>
      <c r="C35" s="3" t="s">
        <v>363</v>
      </c>
      <c r="D35" s="16" t="s">
        <v>364</v>
      </c>
      <c r="E35" s="16" t="s">
        <v>365</v>
      </c>
      <c r="F35" s="9" t="s">
        <v>358</v>
      </c>
      <c r="G35" s="4" t="s">
        <v>428</v>
      </c>
    </row>
    <row r="36" spans="1:7" ht="15" customHeight="1">
      <c r="A36" s="114" t="s">
        <v>353</v>
      </c>
      <c r="B36" s="13" t="s">
        <v>1011</v>
      </c>
      <c r="C36" s="14" t="s">
        <v>1011</v>
      </c>
      <c r="D36" s="14" t="s">
        <v>1011</v>
      </c>
      <c r="E36" s="14" t="s">
        <v>1011</v>
      </c>
      <c r="F36" s="20" t="s">
        <v>1011</v>
      </c>
      <c r="G36" s="21" t="s">
        <v>1011</v>
      </c>
    </row>
    <row r="37" spans="1:7" ht="15" customHeight="1">
      <c r="A37" s="115" t="s">
        <v>1014</v>
      </c>
      <c r="B37" s="45">
        <v>12</v>
      </c>
      <c r="C37" s="46">
        <v>2</v>
      </c>
      <c r="D37" s="46">
        <v>22</v>
      </c>
      <c r="E37" s="46">
        <v>6</v>
      </c>
      <c r="F37" s="47">
        <f aca="true" t="shared" si="1" ref="F37:F49">SUM(B37:E37)</f>
        <v>42</v>
      </c>
      <c r="G37" s="88">
        <v>4</v>
      </c>
    </row>
    <row r="38" spans="1:7" ht="15" customHeight="1">
      <c r="A38" s="115" t="s">
        <v>807</v>
      </c>
      <c r="B38" s="45">
        <v>1</v>
      </c>
      <c r="C38" s="46">
        <v>0</v>
      </c>
      <c r="D38" s="46">
        <v>20</v>
      </c>
      <c r="E38" s="46">
        <v>1</v>
      </c>
      <c r="F38" s="47">
        <f t="shared" si="1"/>
        <v>22</v>
      </c>
      <c r="G38" s="88">
        <v>6</v>
      </c>
    </row>
    <row r="39" spans="1:7" ht="15" customHeight="1">
      <c r="A39" s="115" t="s">
        <v>808</v>
      </c>
      <c r="B39" s="45">
        <v>1</v>
      </c>
      <c r="C39" s="46">
        <v>13</v>
      </c>
      <c r="D39" s="46">
        <v>17</v>
      </c>
      <c r="E39" s="46">
        <v>5</v>
      </c>
      <c r="F39" s="47">
        <f t="shared" si="1"/>
        <v>36</v>
      </c>
      <c r="G39" s="88">
        <v>5</v>
      </c>
    </row>
    <row r="40" spans="1:7" ht="15" customHeight="1">
      <c r="A40" s="115" t="s">
        <v>809</v>
      </c>
      <c r="B40" s="45">
        <v>5</v>
      </c>
      <c r="C40" s="46">
        <v>5</v>
      </c>
      <c r="D40" s="46">
        <v>36</v>
      </c>
      <c r="E40" s="46">
        <v>29</v>
      </c>
      <c r="F40" s="47">
        <f t="shared" si="1"/>
        <v>75</v>
      </c>
      <c r="G40" s="88">
        <v>2</v>
      </c>
    </row>
    <row r="41" spans="1:7" ht="15" customHeight="1">
      <c r="A41" s="115" t="s">
        <v>810</v>
      </c>
      <c r="B41" s="45">
        <v>2</v>
      </c>
      <c r="C41" s="46">
        <v>3</v>
      </c>
      <c r="D41" s="46">
        <v>41</v>
      </c>
      <c r="E41" s="46">
        <v>7</v>
      </c>
      <c r="F41" s="47">
        <f t="shared" si="1"/>
        <v>53</v>
      </c>
      <c r="G41" s="88">
        <v>3</v>
      </c>
    </row>
    <row r="42" spans="1:7" ht="15" customHeight="1">
      <c r="A42" s="115" t="s">
        <v>811</v>
      </c>
      <c r="B42" s="45">
        <v>1</v>
      </c>
      <c r="C42" s="46">
        <v>0</v>
      </c>
      <c r="D42" s="46">
        <v>17</v>
      </c>
      <c r="E42" s="46">
        <v>1</v>
      </c>
      <c r="F42" s="47">
        <f t="shared" si="1"/>
        <v>19</v>
      </c>
      <c r="G42" s="88">
        <v>7</v>
      </c>
    </row>
    <row r="43" spans="1:7" ht="15" customHeight="1">
      <c r="A43" s="115" t="s">
        <v>1026</v>
      </c>
      <c r="B43" s="45">
        <v>9</v>
      </c>
      <c r="C43" s="46">
        <v>10</v>
      </c>
      <c r="D43" s="46">
        <v>65</v>
      </c>
      <c r="E43" s="46">
        <v>15</v>
      </c>
      <c r="F43" s="47">
        <f t="shared" si="1"/>
        <v>99</v>
      </c>
      <c r="G43" s="88">
        <v>1</v>
      </c>
    </row>
    <row r="44" spans="1:7" ht="15" customHeight="1">
      <c r="A44" s="115" t="s">
        <v>812</v>
      </c>
      <c r="B44" s="45">
        <v>1</v>
      </c>
      <c r="C44" s="89">
        <v>1</v>
      </c>
      <c r="D44" s="46">
        <v>16</v>
      </c>
      <c r="E44" s="46">
        <v>0</v>
      </c>
      <c r="F44" s="47">
        <f>SUM(B44:E44)</f>
        <v>18</v>
      </c>
      <c r="G44" s="88">
        <v>8</v>
      </c>
    </row>
    <row r="45" spans="1:7" ht="15" customHeight="1">
      <c r="A45" s="113" t="s">
        <v>354</v>
      </c>
      <c r="B45" s="49"/>
      <c r="C45" s="50"/>
      <c r="D45" s="50"/>
      <c r="E45" s="50"/>
      <c r="F45" s="68"/>
      <c r="G45" s="67"/>
    </row>
    <row r="46" spans="1:7" ht="15" customHeight="1">
      <c r="A46" s="115" t="s">
        <v>813</v>
      </c>
      <c r="B46" s="45">
        <v>4</v>
      </c>
      <c r="C46" s="46">
        <v>1</v>
      </c>
      <c r="D46" s="46">
        <v>35</v>
      </c>
      <c r="E46" s="46">
        <v>3</v>
      </c>
      <c r="F46" s="47">
        <f t="shared" si="1"/>
        <v>43</v>
      </c>
      <c r="G46" s="88">
        <v>1</v>
      </c>
    </row>
    <row r="47" spans="1:7" ht="15" customHeight="1">
      <c r="A47" s="115" t="s">
        <v>814</v>
      </c>
      <c r="B47" s="45">
        <v>3</v>
      </c>
      <c r="C47" s="89">
        <v>17</v>
      </c>
      <c r="D47" s="46">
        <v>16</v>
      </c>
      <c r="E47" s="46">
        <v>4</v>
      </c>
      <c r="F47" s="47">
        <f t="shared" si="1"/>
        <v>40</v>
      </c>
      <c r="G47" s="88">
        <v>3</v>
      </c>
    </row>
    <row r="48" spans="1:7" ht="15" customHeight="1">
      <c r="A48" s="115" t="s">
        <v>815</v>
      </c>
      <c r="B48" s="45">
        <v>1</v>
      </c>
      <c r="C48" s="46">
        <v>1</v>
      </c>
      <c r="D48" s="46">
        <v>8</v>
      </c>
      <c r="E48" s="46">
        <v>15</v>
      </c>
      <c r="F48" s="47">
        <f t="shared" si="1"/>
        <v>25</v>
      </c>
      <c r="G48" s="88">
        <v>4</v>
      </c>
    </row>
    <row r="49" spans="1:7" ht="15" customHeight="1">
      <c r="A49" s="115" t="s">
        <v>816</v>
      </c>
      <c r="B49" s="45">
        <v>1</v>
      </c>
      <c r="C49" s="46">
        <v>5</v>
      </c>
      <c r="D49" s="46">
        <v>34</v>
      </c>
      <c r="E49" s="46">
        <v>2</v>
      </c>
      <c r="F49" s="47">
        <f t="shared" si="1"/>
        <v>42</v>
      </c>
      <c r="G49" s="88">
        <v>2</v>
      </c>
    </row>
    <row r="50" spans="1:7" ht="15" customHeight="1">
      <c r="A50" s="113" t="s">
        <v>355</v>
      </c>
      <c r="B50" s="49"/>
      <c r="C50" s="50" t="s">
        <v>1011</v>
      </c>
      <c r="D50" s="50" t="s">
        <v>1011</v>
      </c>
      <c r="E50" s="50" t="s">
        <v>1011</v>
      </c>
      <c r="F50" s="68" t="s">
        <v>1011</v>
      </c>
      <c r="G50" s="67" t="s">
        <v>1011</v>
      </c>
    </row>
    <row r="51" spans="1:7" ht="15" customHeight="1">
      <c r="A51" s="115" t="s">
        <v>817</v>
      </c>
      <c r="B51" s="45">
        <v>2</v>
      </c>
      <c r="C51" s="46">
        <v>3</v>
      </c>
      <c r="D51" s="46">
        <v>33</v>
      </c>
      <c r="E51" s="46">
        <v>5</v>
      </c>
      <c r="F51" s="47">
        <f>SUM(B51:E51)</f>
        <v>43</v>
      </c>
      <c r="G51" s="88">
        <v>2</v>
      </c>
    </row>
    <row r="52" spans="1:7" ht="15" customHeight="1">
      <c r="A52" s="115" t="s">
        <v>818</v>
      </c>
      <c r="B52" s="45">
        <v>2</v>
      </c>
      <c r="C52" s="46">
        <v>0</v>
      </c>
      <c r="D52" s="46">
        <v>22</v>
      </c>
      <c r="E52" s="46">
        <v>19</v>
      </c>
      <c r="F52" s="47">
        <f>SUM(B52:E52)</f>
        <v>43</v>
      </c>
      <c r="G52" s="88">
        <v>1</v>
      </c>
    </row>
    <row r="53" spans="1:7" ht="15" customHeight="1">
      <c r="A53" s="115" t="s">
        <v>1027</v>
      </c>
      <c r="B53" s="45">
        <v>2</v>
      </c>
      <c r="C53" s="46">
        <v>4</v>
      </c>
      <c r="D53" s="46">
        <v>21</v>
      </c>
      <c r="E53" s="46">
        <v>2</v>
      </c>
      <c r="F53" s="47">
        <f>SUM(B53:E53)</f>
        <v>29</v>
      </c>
      <c r="G53" s="88">
        <v>3</v>
      </c>
    </row>
    <row r="54" spans="1:7" ht="15" customHeight="1">
      <c r="A54" s="113" t="s">
        <v>356</v>
      </c>
      <c r="B54" s="49" t="s">
        <v>1011</v>
      </c>
      <c r="C54" s="50" t="s">
        <v>1011</v>
      </c>
      <c r="D54" s="50" t="s">
        <v>1011</v>
      </c>
      <c r="E54" s="50" t="s">
        <v>1011</v>
      </c>
      <c r="F54" s="68" t="s">
        <v>1011</v>
      </c>
      <c r="G54" s="67" t="s">
        <v>1011</v>
      </c>
    </row>
    <row r="55" spans="1:7" ht="15" customHeight="1">
      <c r="A55" s="115" t="s">
        <v>819</v>
      </c>
      <c r="B55" s="45">
        <v>1</v>
      </c>
      <c r="C55" s="46">
        <v>0</v>
      </c>
      <c r="D55" s="46">
        <v>43</v>
      </c>
      <c r="E55" s="46">
        <v>8</v>
      </c>
      <c r="F55" s="47">
        <f>SUM(B55:E55)</f>
        <v>52</v>
      </c>
      <c r="G55" s="88">
        <v>2</v>
      </c>
    </row>
    <row r="56" spans="1:7" ht="15" customHeight="1">
      <c r="A56" s="115" t="s">
        <v>820</v>
      </c>
      <c r="B56" s="45">
        <v>7</v>
      </c>
      <c r="C56" s="89">
        <v>13</v>
      </c>
      <c r="D56" s="46">
        <v>55</v>
      </c>
      <c r="E56" s="46">
        <v>14</v>
      </c>
      <c r="F56" s="47">
        <f>SUM(B56:E56)</f>
        <v>89</v>
      </c>
      <c r="G56" s="88">
        <v>1</v>
      </c>
    </row>
    <row r="57" spans="1:7" ht="15" customHeight="1">
      <c r="A57" s="115" t="s">
        <v>1028</v>
      </c>
      <c r="B57" s="45">
        <v>1</v>
      </c>
      <c r="C57" s="89">
        <v>1</v>
      </c>
      <c r="D57" s="46">
        <v>5</v>
      </c>
      <c r="E57" s="46">
        <v>3</v>
      </c>
      <c r="F57" s="47">
        <f>SUM(B57:E57)</f>
        <v>10</v>
      </c>
      <c r="G57" s="88">
        <v>4</v>
      </c>
    </row>
    <row r="58" spans="1:7" ht="15" customHeight="1">
      <c r="A58" s="115" t="s">
        <v>821</v>
      </c>
      <c r="B58" s="45">
        <v>0</v>
      </c>
      <c r="C58" s="46">
        <v>4</v>
      </c>
      <c r="D58" s="46">
        <v>6</v>
      </c>
      <c r="E58" s="46">
        <v>1</v>
      </c>
      <c r="F58" s="47">
        <f>SUM(B58:E58)</f>
        <v>11</v>
      </c>
      <c r="G58" s="88">
        <v>3</v>
      </c>
    </row>
    <row r="59" spans="1:7" ht="15" customHeight="1">
      <c r="A59" s="6" t="s">
        <v>357</v>
      </c>
      <c r="B59" s="49" t="s">
        <v>1011</v>
      </c>
      <c r="C59" s="50" t="s">
        <v>1011</v>
      </c>
      <c r="D59" s="50" t="s">
        <v>1011</v>
      </c>
      <c r="E59" s="50" t="s">
        <v>1011</v>
      </c>
      <c r="F59" s="68" t="s">
        <v>1011</v>
      </c>
      <c r="G59" s="67" t="s">
        <v>1011</v>
      </c>
    </row>
    <row r="60" spans="1:7" ht="15" customHeight="1" thickBot="1">
      <c r="A60" s="8" t="s">
        <v>1000</v>
      </c>
      <c r="B60" s="55">
        <v>4</v>
      </c>
      <c r="C60" s="56">
        <v>3</v>
      </c>
      <c r="D60" s="56">
        <v>37</v>
      </c>
      <c r="E60" s="56">
        <v>11</v>
      </c>
      <c r="F60" s="57">
        <f>SUM(B60:E60)</f>
        <v>55</v>
      </c>
      <c r="G60" s="90">
        <v>1</v>
      </c>
    </row>
    <row r="61" spans="1:7" ht="15" customHeight="1">
      <c r="A61" s="33" t="s">
        <v>1011</v>
      </c>
      <c r="B61" s="38" t="s">
        <v>1011</v>
      </c>
      <c r="C61" s="38" t="s">
        <v>1011</v>
      </c>
      <c r="D61" s="38" t="s">
        <v>1011</v>
      </c>
      <c r="E61" s="38" t="s">
        <v>1011</v>
      </c>
      <c r="F61" s="35" t="s">
        <v>1011</v>
      </c>
      <c r="G61" s="35" t="s">
        <v>1011</v>
      </c>
    </row>
    <row r="62" spans="1:7" ht="15" customHeight="1">
      <c r="A62" s="288" t="s">
        <v>999</v>
      </c>
      <c r="B62" s="288"/>
      <c r="C62" s="288"/>
      <c r="D62" s="288"/>
      <c r="E62" s="288"/>
      <c r="F62" s="288"/>
      <c r="G62" s="288"/>
    </row>
    <row r="63" spans="1:7" ht="15" customHeight="1" thickBot="1">
      <c r="A63" s="273" t="s">
        <v>981</v>
      </c>
      <c r="B63" s="273"/>
      <c r="C63" s="273"/>
      <c r="D63" s="273"/>
      <c r="E63" s="273"/>
      <c r="F63" s="273"/>
      <c r="G63" s="273"/>
    </row>
    <row r="64" spans="1:7" ht="12.75">
      <c r="A64" s="271" t="s">
        <v>361</v>
      </c>
      <c r="B64" s="254" t="s">
        <v>378</v>
      </c>
      <c r="C64" s="255"/>
      <c r="D64" s="255"/>
      <c r="E64" s="255"/>
      <c r="F64" s="255"/>
      <c r="G64" s="256"/>
    </row>
    <row r="65" spans="1:7" ht="60" customHeight="1" thickBot="1">
      <c r="A65" s="280"/>
      <c r="B65" s="2" t="s">
        <v>362</v>
      </c>
      <c r="C65" s="3" t="s">
        <v>363</v>
      </c>
      <c r="D65" s="16" t="s">
        <v>364</v>
      </c>
      <c r="E65" s="16" t="s">
        <v>365</v>
      </c>
      <c r="F65" s="9" t="s">
        <v>358</v>
      </c>
      <c r="G65" s="4" t="s">
        <v>428</v>
      </c>
    </row>
    <row r="66" spans="1:7" ht="15" customHeight="1">
      <c r="A66" s="123" t="s">
        <v>353</v>
      </c>
      <c r="B66" s="15" t="s">
        <v>1011</v>
      </c>
      <c r="C66" s="14" t="s">
        <v>1011</v>
      </c>
      <c r="D66" s="14" t="s">
        <v>1011</v>
      </c>
      <c r="E66" s="14" t="s">
        <v>1011</v>
      </c>
      <c r="F66" s="20" t="s">
        <v>1011</v>
      </c>
      <c r="G66" s="21" t="s">
        <v>1011</v>
      </c>
    </row>
    <row r="67" spans="1:7" ht="15" customHeight="1">
      <c r="A67" s="7" t="s">
        <v>1029</v>
      </c>
      <c r="B67" s="30">
        <v>4</v>
      </c>
      <c r="C67" s="46">
        <v>1</v>
      </c>
      <c r="D67" s="46">
        <v>1</v>
      </c>
      <c r="E67" s="46">
        <v>0</v>
      </c>
      <c r="F67" s="47">
        <f>SUM(B67:E67)</f>
        <v>6</v>
      </c>
      <c r="G67" s="88">
        <v>3</v>
      </c>
    </row>
    <row r="68" spans="1:7" ht="15" customHeight="1">
      <c r="A68" s="7" t="s">
        <v>822</v>
      </c>
      <c r="B68" s="30">
        <v>3</v>
      </c>
      <c r="C68" s="46">
        <v>0</v>
      </c>
      <c r="D68" s="46">
        <v>1</v>
      </c>
      <c r="E68" s="46">
        <v>0</v>
      </c>
      <c r="F68" s="47">
        <f>SUM(B68:E68)</f>
        <v>4</v>
      </c>
      <c r="G68" s="88">
        <v>4</v>
      </c>
    </row>
    <row r="69" spans="1:7" ht="15" customHeight="1">
      <c r="A69" s="7" t="s">
        <v>823</v>
      </c>
      <c r="B69" s="30">
        <v>3</v>
      </c>
      <c r="C69" s="46">
        <v>1</v>
      </c>
      <c r="D69" s="46">
        <v>2</v>
      </c>
      <c r="E69" s="46">
        <v>0</v>
      </c>
      <c r="F69" s="47">
        <f>SUM(B69:E69)</f>
        <v>6</v>
      </c>
      <c r="G69" s="88">
        <v>2</v>
      </c>
    </row>
    <row r="70" spans="1:7" ht="15" customHeight="1">
      <c r="A70" s="7" t="s">
        <v>824</v>
      </c>
      <c r="B70" s="30">
        <v>4</v>
      </c>
      <c r="C70" s="46">
        <v>1</v>
      </c>
      <c r="D70" s="46">
        <v>3</v>
      </c>
      <c r="E70" s="46">
        <v>0</v>
      </c>
      <c r="F70" s="47">
        <f>SUM(B70:E70)</f>
        <v>8</v>
      </c>
      <c r="G70" s="88">
        <v>1</v>
      </c>
    </row>
    <row r="71" spans="1:7" ht="15" customHeight="1">
      <c r="A71" s="6" t="s">
        <v>354</v>
      </c>
      <c r="B71" s="52" t="s">
        <v>1011</v>
      </c>
      <c r="C71" s="50" t="s">
        <v>1011</v>
      </c>
      <c r="D71" s="50" t="s">
        <v>1011</v>
      </c>
      <c r="E71" s="50" t="s">
        <v>1011</v>
      </c>
      <c r="F71" s="68" t="s">
        <v>1011</v>
      </c>
      <c r="G71" s="67" t="s">
        <v>1011</v>
      </c>
    </row>
    <row r="72" spans="1:7" ht="15" customHeight="1">
      <c r="A72" s="7" t="s">
        <v>825</v>
      </c>
      <c r="B72" s="30">
        <v>4</v>
      </c>
      <c r="C72" s="46">
        <v>0</v>
      </c>
      <c r="D72" s="46">
        <v>2</v>
      </c>
      <c r="E72" s="46">
        <v>1</v>
      </c>
      <c r="F72" s="47">
        <f>SUM(B72:E72)</f>
        <v>7</v>
      </c>
      <c r="G72" s="88">
        <v>1</v>
      </c>
    </row>
    <row r="73" spans="1:7" ht="15" customHeight="1">
      <c r="A73" s="6" t="s">
        <v>356</v>
      </c>
      <c r="B73" s="52" t="s">
        <v>1011</v>
      </c>
      <c r="C73" s="50" t="s">
        <v>1011</v>
      </c>
      <c r="D73" s="50"/>
      <c r="E73" s="50"/>
      <c r="F73" s="68" t="s">
        <v>1011</v>
      </c>
      <c r="G73" s="67" t="s">
        <v>1011</v>
      </c>
    </row>
    <row r="74" spans="1:7" ht="15" customHeight="1">
      <c r="A74" s="225" t="s">
        <v>827</v>
      </c>
      <c r="B74" s="82">
        <v>3</v>
      </c>
      <c r="C74" s="80">
        <v>1</v>
      </c>
      <c r="D74" s="80">
        <v>0</v>
      </c>
      <c r="E74" s="80">
        <v>0</v>
      </c>
      <c r="F74" s="47">
        <f>SUM(B74:E74)</f>
        <v>4</v>
      </c>
      <c r="G74" s="88">
        <v>1</v>
      </c>
    </row>
    <row r="75" spans="1:7" ht="15" customHeight="1" thickBot="1">
      <c r="A75" s="8" t="s">
        <v>826</v>
      </c>
      <c r="B75" s="31">
        <v>2</v>
      </c>
      <c r="C75" s="56">
        <v>0</v>
      </c>
      <c r="D75" s="56">
        <v>2</v>
      </c>
      <c r="E75" s="56">
        <v>0</v>
      </c>
      <c r="F75" s="57">
        <f>SUM(B75:E75)</f>
        <v>4</v>
      </c>
      <c r="G75" s="90">
        <v>2</v>
      </c>
    </row>
    <row r="76" spans="1:7" ht="15" customHeight="1">
      <c r="A76" t="s">
        <v>1011</v>
      </c>
      <c r="B76" t="s">
        <v>1011</v>
      </c>
      <c r="C76" t="s">
        <v>1011</v>
      </c>
      <c r="D76" t="s">
        <v>1011</v>
      </c>
      <c r="E76" t="s">
        <v>1011</v>
      </c>
      <c r="F76" t="s">
        <v>1011</v>
      </c>
      <c r="G76" t="s">
        <v>1011</v>
      </c>
    </row>
    <row r="77" spans="1:7" ht="15" customHeight="1">
      <c r="A77" t="s">
        <v>1011</v>
      </c>
      <c r="B77" t="s">
        <v>1011</v>
      </c>
      <c r="C77" t="s">
        <v>1011</v>
      </c>
      <c r="D77" t="s">
        <v>1011</v>
      </c>
      <c r="E77" t="s">
        <v>1011</v>
      </c>
      <c r="F77" t="s">
        <v>1011</v>
      </c>
      <c r="G77" t="s">
        <v>1011</v>
      </c>
    </row>
    <row r="78" spans="1:7" ht="15" customHeight="1">
      <c r="A78" s="288" t="s">
        <v>999</v>
      </c>
      <c r="B78" s="288"/>
      <c r="C78" s="288"/>
      <c r="D78" s="288"/>
      <c r="E78" s="288"/>
      <c r="F78" s="288"/>
      <c r="G78" s="288"/>
    </row>
    <row r="79" spans="1:7" ht="15" customHeight="1" thickBot="1">
      <c r="A79" s="293" t="s">
        <v>1089</v>
      </c>
      <c r="B79" s="293"/>
      <c r="C79" s="293"/>
      <c r="D79" s="293"/>
      <c r="E79" s="293"/>
      <c r="F79" s="293"/>
      <c r="G79" s="293"/>
    </row>
    <row r="80" spans="1:7" ht="12.75">
      <c r="A80" s="271" t="s">
        <v>361</v>
      </c>
      <c r="B80" s="255" t="s">
        <v>378</v>
      </c>
      <c r="C80" s="255"/>
      <c r="D80" s="255"/>
      <c r="E80" s="255"/>
      <c r="F80" s="255"/>
      <c r="G80" s="256"/>
    </row>
    <row r="81" spans="1:7" ht="60" customHeight="1" thickBot="1">
      <c r="A81" s="292"/>
      <c r="B81" s="5" t="s">
        <v>362</v>
      </c>
      <c r="C81" s="3" t="s">
        <v>363</v>
      </c>
      <c r="D81" s="16" t="s">
        <v>364</v>
      </c>
      <c r="E81" s="16" t="s">
        <v>365</v>
      </c>
      <c r="F81" s="9" t="s">
        <v>358</v>
      </c>
      <c r="G81" s="4" t="s">
        <v>428</v>
      </c>
    </row>
    <row r="82" spans="1:7" ht="15" customHeight="1">
      <c r="A82" s="114" t="s">
        <v>353</v>
      </c>
      <c r="B82" s="13" t="s">
        <v>1011</v>
      </c>
      <c r="C82" s="14" t="s">
        <v>1011</v>
      </c>
      <c r="D82" s="14" t="s">
        <v>1011</v>
      </c>
      <c r="E82" s="14" t="s">
        <v>1011</v>
      </c>
      <c r="F82" s="20" t="s">
        <v>1011</v>
      </c>
      <c r="G82" s="21" t="s">
        <v>1011</v>
      </c>
    </row>
    <row r="83" spans="1:7" ht="15" customHeight="1" thickBot="1">
      <c r="A83" s="116" t="s">
        <v>1030</v>
      </c>
      <c r="B83" s="55">
        <v>0</v>
      </c>
      <c r="C83" s="56">
        <v>1</v>
      </c>
      <c r="D83" s="56">
        <v>4</v>
      </c>
      <c r="E83" s="56">
        <v>1</v>
      </c>
      <c r="F83" s="57">
        <f>SUM(B83:E83)</f>
        <v>6</v>
      </c>
      <c r="G83" s="90">
        <v>1</v>
      </c>
    </row>
  </sheetData>
  <mergeCells count="16">
    <mergeCell ref="A1:G1"/>
    <mergeCell ref="A34:A35"/>
    <mergeCell ref="B34:G34"/>
    <mergeCell ref="A62:G62"/>
    <mergeCell ref="B3:G3"/>
    <mergeCell ref="A2:G2"/>
    <mergeCell ref="A32:G32"/>
    <mergeCell ref="A80:A81"/>
    <mergeCell ref="B80:G80"/>
    <mergeCell ref="A33:G33"/>
    <mergeCell ref="A3:A4"/>
    <mergeCell ref="A78:G78"/>
    <mergeCell ref="A79:G79"/>
    <mergeCell ref="A64:A65"/>
    <mergeCell ref="B64:G64"/>
    <mergeCell ref="A63:G63"/>
  </mergeCells>
  <printOptions horizontalCentered="1"/>
  <pageMargins left="0.7480314960629921" right="0.7480314960629921" top="1.19" bottom="0.984251968503937" header="0.5118110236220472" footer="0.5118110236220472"/>
  <pageSetup horizontalDpi="360" verticalDpi="360" orientation="portrait" paperSize="9" r:id="rId1"/>
  <headerFooter alignWithMargins="0">
    <oddHeader>&amp;L&amp;8ΕΛΛΗΝΙΚΗ ΔΗΜΟΚΡΑΤΙΑ&amp;10
&amp;9ΓΕΩΤΕΧΝΙΚΟ ΕΠΙΜΕΛΗΤΗΡΙΟ
ΕΛΛΑΔΑΣ&amp;CΑΠΟΤΕΛΕΣΜΑΤΑ ΥΠΟΨΗΦΙΩΝ ΓΙΑ ΤΙΣ
ΔΙΟΙΚΟΥΣΕΣ ΕΠΙΤΡΟΠΕΣ&amp;R&amp;9ΕΚΛΟΓΕΣ ΤΗΣ
10ης ΑΠΡΙΛΙΟΥ 2011</oddHeader>
  </headerFooter>
  <rowBreaks count="2" manualBreakCount="2">
    <brk id="31" max="255" man="1"/>
    <brk id="6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4"/>
  <sheetViews>
    <sheetView workbookViewId="0" topLeftCell="A100">
      <selection activeCell="I116" sqref="I116"/>
    </sheetView>
  </sheetViews>
  <sheetFormatPr defaultColWidth="9.00390625" defaultRowHeight="12.75"/>
  <cols>
    <col min="1" max="1" width="35.75390625" style="0" customWidth="1"/>
    <col min="2" max="9" width="4.25390625" style="0" customWidth="1"/>
  </cols>
  <sheetData>
    <row r="1" spans="1:9" ht="15" customHeight="1">
      <c r="A1" s="288" t="s">
        <v>1001</v>
      </c>
      <c r="B1" s="288"/>
      <c r="C1" s="288"/>
      <c r="D1" s="288"/>
      <c r="E1" s="288"/>
      <c r="F1" s="288"/>
      <c r="G1" s="288"/>
      <c r="H1" s="288"/>
      <c r="I1" s="288"/>
    </row>
    <row r="2" spans="1:9" ht="15" customHeight="1" thickBot="1">
      <c r="A2" s="273" t="s">
        <v>1010</v>
      </c>
      <c r="B2" s="273"/>
      <c r="C2" s="273"/>
      <c r="D2" s="273"/>
      <c r="E2" s="273"/>
      <c r="F2" s="273"/>
      <c r="G2" s="273"/>
      <c r="H2" s="273"/>
      <c r="I2" s="273"/>
    </row>
    <row r="3" spans="1:9" ht="12.75">
      <c r="A3" s="271" t="s">
        <v>361</v>
      </c>
      <c r="B3" s="255" t="s">
        <v>379</v>
      </c>
      <c r="C3" s="255"/>
      <c r="D3" s="255"/>
      <c r="E3" s="255"/>
      <c r="F3" s="255"/>
      <c r="G3" s="255"/>
      <c r="H3" s="255"/>
      <c r="I3" s="256"/>
    </row>
    <row r="4" spans="1:12" ht="60" customHeight="1" thickBot="1">
      <c r="A4" s="292"/>
      <c r="B4" s="17" t="s">
        <v>366</v>
      </c>
      <c r="C4" s="3" t="s">
        <v>381</v>
      </c>
      <c r="D4" s="16" t="s">
        <v>367</v>
      </c>
      <c r="E4" s="16" t="s">
        <v>368</v>
      </c>
      <c r="F4" s="16" t="s">
        <v>369</v>
      </c>
      <c r="G4" s="16" t="s">
        <v>370</v>
      </c>
      <c r="H4" s="9" t="s">
        <v>358</v>
      </c>
      <c r="I4" s="4" t="s">
        <v>428</v>
      </c>
      <c r="J4" s="1"/>
      <c r="K4" s="1"/>
      <c r="L4" s="1"/>
    </row>
    <row r="5" spans="1:9" ht="15" customHeight="1">
      <c r="A5" s="117" t="s">
        <v>353</v>
      </c>
      <c r="B5" s="13"/>
      <c r="C5" s="24"/>
      <c r="D5" s="14"/>
      <c r="E5" s="14"/>
      <c r="F5" s="14"/>
      <c r="G5" s="14"/>
      <c r="H5" s="40"/>
      <c r="I5" s="39"/>
    </row>
    <row r="6" spans="1:9" ht="15" customHeight="1">
      <c r="A6" s="115" t="s">
        <v>680</v>
      </c>
      <c r="B6" s="45">
        <v>17</v>
      </c>
      <c r="C6" s="46">
        <v>11</v>
      </c>
      <c r="D6" s="46">
        <v>3</v>
      </c>
      <c r="E6" s="46">
        <v>1</v>
      </c>
      <c r="F6" s="46">
        <v>1</v>
      </c>
      <c r="G6" s="46">
        <v>0</v>
      </c>
      <c r="H6" s="73">
        <f>SUM(B6:G6)</f>
        <v>33</v>
      </c>
      <c r="I6" s="93">
        <v>5</v>
      </c>
    </row>
    <row r="7" spans="1:9" ht="15" customHeight="1">
      <c r="A7" s="115" t="s">
        <v>681</v>
      </c>
      <c r="B7" s="45">
        <v>12</v>
      </c>
      <c r="C7" s="46">
        <v>12</v>
      </c>
      <c r="D7" s="46">
        <v>2</v>
      </c>
      <c r="E7" s="46">
        <v>2</v>
      </c>
      <c r="F7" s="46">
        <v>1</v>
      </c>
      <c r="G7" s="46">
        <v>0</v>
      </c>
      <c r="H7" s="73">
        <f aca="true" t="shared" si="0" ref="H7:H12">SUM(B7:G7)</f>
        <v>29</v>
      </c>
      <c r="I7" s="93">
        <v>6</v>
      </c>
    </row>
    <row r="8" spans="1:9" ht="15" customHeight="1">
      <c r="A8" s="115" t="s">
        <v>682</v>
      </c>
      <c r="B8" s="45">
        <v>67</v>
      </c>
      <c r="C8" s="46">
        <v>4</v>
      </c>
      <c r="D8" s="46">
        <v>5</v>
      </c>
      <c r="E8" s="46">
        <v>10</v>
      </c>
      <c r="F8" s="46">
        <v>3</v>
      </c>
      <c r="G8" s="46">
        <v>0</v>
      </c>
      <c r="H8" s="73">
        <f t="shared" si="0"/>
        <v>89</v>
      </c>
      <c r="I8" s="93">
        <v>1</v>
      </c>
    </row>
    <row r="9" spans="1:9" ht="15" customHeight="1">
      <c r="A9" s="115" t="s">
        <v>683</v>
      </c>
      <c r="B9" s="45">
        <v>57</v>
      </c>
      <c r="C9" s="46">
        <v>1</v>
      </c>
      <c r="D9" s="46">
        <v>4</v>
      </c>
      <c r="E9" s="46">
        <v>7</v>
      </c>
      <c r="F9" s="46">
        <v>0</v>
      </c>
      <c r="G9" s="46">
        <v>0</v>
      </c>
      <c r="H9" s="73">
        <f t="shared" si="0"/>
        <v>69</v>
      </c>
      <c r="I9" s="93">
        <v>2</v>
      </c>
    </row>
    <row r="10" spans="1:9" ht="15" customHeight="1">
      <c r="A10" s="115" t="s">
        <v>684</v>
      </c>
      <c r="B10" s="45">
        <v>23</v>
      </c>
      <c r="C10" s="46">
        <v>5</v>
      </c>
      <c r="D10" s="46">
        <v>5</v>
      </c>
      <c r="E10" s="46">
        <v>11</v>
      </c>
      <c r="F10" s="46">
        <v>4</v>
      </c>
      <c r="G10" s="46">
        <v>0</v>
      </c>
      <c r="H10" s="73">
        <f t="shared" si="0"/>
        <v>48</v>
      </c>
      <c r="I10" s="93">
        <v>3</v>
      </c>
    </row>
    <row r="11" spans="1:9" ht="15" customHeight="1">
      <c r="A11" s="115" t="s">
        <v>685</v>
      </c>
      <c r="B11" s="45">
        <v>32</v>
      </c>
      <c r="C11" s="46">
        <v>0</v>
      </c>
      <c r="D11" s="46">
        <v>1</v>
      </c>
      <c r="E11" s="46">
        <v>3</v>
      </c>
      <c r="F11" s="46">
        <v>1</v>
      </c>
      <c r="G11" s="46">
        <v>0</v>
      </c>
      <c r="H11" s="73">
        <f t="shared" si="0"/>
        <v>37</v>
      </c>
      <c r="I11" s="93">
        <v>4</v>
      </c>
    </row>
    <row r="12" spans="1:9" ht="15" customHeight="1">
      <c r="A12" s="115" t="s">
        <v>686</v>
      </c>
      <c r="B12" s="45">
        <v>5</v>
      </c>
      <c r="C12" s="46">
        <v>0</v>
      </c>
      <c r="D12" s="46">
        <v>9</v>
      </c>
      <c r="E12" s="46">
        <v>1</v>
      </c>
      <c r="F12" s="46">
        <v>1</v>
      </c>
      <c r="G12" s="46">
        <v>0</v>
      </c>
      <c r="H12" s="73">
        <f t="shared" si="0"/>
        <v>16</v>
      </c>
      <c r="I12" s="93">
        <v>7</v>
      </c>
    </row>
    <row r="13" spans="1:9" ht="15" customHeight="1">
      <c r="A13" s="113" t="s">
        <v>354</v>
      </c>
      <c r="B13" s="49"/>
      <c r="C13" s="50"/>
      <c r="D13" s="50"/>
      <c r="E13" s="50"/>
      <c r="F13" s="50"/>
      <c r="G13" s="50"/>
      <c r="H13" s="50"/>
      <c r="I13" s="72"/>
    </row>
    <row r="14" spans="1:9" ht="15" customHeight="1">
      <c r="A14" s="115" t="s">
        <v>778</v>
      </c>
      <c r="B14" s="45">
        <v>53</v>
      </c>
      <c r="C14" s="46">
        <v>5</v>
      </c>
      <c r="D14" s="46">
        <v>9</v>
      </c>
      <c r="E14" s="46">
        <v>7</v>
      </c>
      <c r="F14" s="46">
        <v>1</v>
      </c>
      <c r="G14" s="46">
        <v>0</v>
      </c>
      <c r="H14" s="73">
        <f>SUM(B14:G14)</f>
        <v>75</v>
      </c>
      <c r="I14" s="93">
        <v>1</v>
      </c>
    </row>
    <row r="15" spans="1:9" ht="15" customHeight="1">
      <c r="A15" s="115" t="s">
        <v>779</v>
      </c>
      <c r="B15" s="45">
        <v>21</v>
      </c>
      <c r="C15" s="46">
        <v>1</v>
      </c>
      <c r="D15" s="46">
        <v>3</v>
      </c>
      <c r="E15" s="46">
        <v>1</v>
      </c>
      <c r="F15" s="46">
        <v>1</v>
      </c>
      <c r="G15" s="46">
        <v>0</v>
      </c>
      <c r="H15" s="73">
        <f>SUM(B15:G15)</f>
        <v>27</v>
      </c>
      <c r="I15" s="93">
        <v>2</v>
      </c>
    </row>
    <row r="16" spans="1:9" ht="15" customHeight="1">
      <c r="A16" s="113" t="s">
        <v>355</v>
      </c>
      <c r="B16" s="49"/>
      <c r="C16" s="50"/>
      <c r="D16" s="50"/>
      <c r="E16" s="50"/>
      <c r="F16" s="50"/>
      <c r="G16" s="50"/>
      <c r="H16" s="50"/>
      <c r="I16" s="72"/>
    </row>
    <row r="17" spans="1:9" ht="15" customHeight="1">
      <c r="A17" s="115" t="s">
        <v>780</v>
      </c>
      <c r="B17" s="45">
        <v>13</v>
      </c>
      <c r="C17" s="46">
        <v>0</v>
      </c>
      <c r="D17" s="46">
        <v>1</v>
      </c>
      <c r="E17" s="46">
        <v>1</v>
      </c>
      <c r="F17" s="46">
        <v>0</v>
      </c>
      <c r="G17" s="46">
        <v>0</v>
      </c>
      <c r="H17" s="73">
        <f>SUM(B17:G17)</f>
        <v>15</v>
      </c>
      <c r="I17" s="93">
        <v>4</v>
      </c>
    </row>
    <row r="18" spans="1:9" ht="15" customHeight="1">
      <c r="A18" s="115" t="s">
        <v>781</v>
      </c>
      <c r="B18" s="45">
        <v>3</v>
      </c>
      <c r="C18" s="46">
        <v>8</v>
      </c>
      <c r="D18" s="46">
        <v>2</v>
      </c>
      <c r="E18" s="46">
        <v>2</v>
      </c>
      <c r="F18" s="46">
        <v>3</v>
      </c>
      <c r="G18" s="46">
        <v>0</v>
      </c>
      <c r="H18" s="73">
        <f>SUM(B18:G18)</f>
        <v>18</v>
      </c>
      <c r="I18" s="93">
        <v>3</v>
      </c>
    </row>
    <row r="19" spans="1:9" ht="15" customHeight="1">
      <c r="A19" s="115" t="s">
        <v>782</v>
      </c>
      <c r="B19" s="45">
        <v>39</v>
      </c>
      <c r="C19" s="46">
        <v>2</v>
      </c>
      <c r="D19" s="46">
        <v>5</v>
      </c>
      <c r="E19" s="46">
        <v>1</v>
      </c>
      <c r="F19" s="46">
        <v>0</v>
      </c>
      <c r="G19" s="46">
        <v>0</v>
      </c>
      <c r="H19" s="73">
        <f>SUM(B19:G19)</f>
        <v>47</v>
      </c>
      <c r="I19" s="93">
        <v>1</v>
      </c>
    </row>
    <row r="20" spans="1:9" ht="15" customHeight="1">
      <c r="A20" s="115" t="s">
        <v>783</v>
      </c>
      <c r="B20" s="45">
        <v>14</v>
      </c>
      <c r="C20" s="46">
        <v>0</v>
      </c>
      <c r="D20" s="46">
        <v>2</v>
      </c>
      <c r="E20" s="46">
        <v>7</v>
      </c>
      <c r="F20" s="46">
        <v>0</v>
      </c>
      <c r="G20" s="46">
        <v>0</v>
      </c>
      <c r="H20" s="73">
        <f>SUM(B20:G20)</f>
        <v>23</v>
      </c>
      <c r="I20" s="93">
        <v>2</v>
      </c>
    </row>
    <row r="21" spans="1:9" ht="15" customHeight="1">
      <c r="A21" s="113" t="s">
        <v>356</v>
      </c>
      <c r="B21" s="49"/>
      <c r="C21" s="50"/>
      <c r="D21" s="50"/>
      <c r="E21" s="50"/>
      <c r="F21" s="50"/>
      <c r="G21" s="50"/>
      <c r="H21" s="50"/>
      <c r="I21" s="72"/>
    </row>
    <row r="22" spans="1:9" ht="15" customHeight="1">
      <c r="A22" s="115" t="s">
        <v>784</v>
      </c>
      <c r="B22" s="45">
        <v>15</v>
      </c>
      <c r="C22" s="46">
        <v>0</v>
      </c>
      <c r="D22" s="46">
        <v>7</v>
      </c>
      <c r="E22" s="46">
        <v>2</v>
      </c>
      <c r="F22" s="46">
        <v>1</v>
      </c>
      <c r="G22" s="46">
        <v>0</v>
      </c>
      <c r="H22" s="73">
        <f>SUM(B22:G22)</f>
        <v>25</v>
      </c>
      <c r="I22" s="93">
        <v>2</v>
      </c>
    </row>
    <row r="23" spans="1:9" ht="15" customHeight="1">
      <c r="A23" s="115" t="s">
        <v>785</v>
      </c>
      <c r="B23" s="45">
        <v>46</v>
      </c>
      <c r="C23" s="46">
        <v>3</v>
      </c>
      <c r="D23" s="46">
        <v>2</v>
      </c>
      <c r="E23" s="46">
        <v>1</v>
      </c>
      <c r="F23" s="46">
        <v>2</v>
      </c>
      <c r="G23" s="46">
        <v>0</v>
      </c>
      <c r="H23" s="73">
        <f>SUM(B23:G23)</f>
        <v>54</v>
      </c>
      <c r="I23" s="93">
        <v>1</v>
      </c>
    </row>
    <row r="24" spans="1:9" ht="15" customHeight="1">
      <c r="A24" s="115" t="s">
        <v>786</v>
      </c>
      <c r="B24" s="45">
        <v>4</v>
      </c>
      <c r="C24" s="46">
        <v>6</v>
      </c>
      <c r="D24" s="46">
        <v>0</v>
      </c>
      <c r="E24" s="46">
        <v>0</v>
      </c>
      <c r="F24" s="46">
        <v>2</v>
      </c>
      <c r="G24" s="46">
        <v>0</v>
      </c>
      <c r="H24" s="73">
        <f>SUM(B24:G24)</f>
        <v>12</v>
      </c>
      <c r="I24" s="93">
        <v>3</v>
      </c>
    </row>
    <row r="25" spans="1:9" ht="15" customHeight="1">
      <c r="A25" s="6" t="s">
        <v>357</v>
      </c>
      <c r="B25" s="49"/>
      <c r="C25" s="50"/>
      <c r="D25" s="50"/>
      <c r="E25" s="50"/>
      <c r="F25" s="50"/>
      <c r="G25" s="50"/>
      <c r="H25" s="50"/>
      <c r="I25" s="72"/>
    </row>
    <row r="26" spans="1:9" ht="15" customHeight="1" thickBot="1">
      <c r="A26" s="8" t="s">
        <v>787</v>
      </c>
      <c r="B26" s="55">
        <v>36</v>
      </c>
      <c r="C26" s="56">
        <v>3</v>
      </c>
      <c r="D26" s="56">
        <v>4</v>
      </c>
      <c r="E26" s="56">
        <v>4</v>
      </c>
      <c r="F26" s="56">
        <v>2</v>
      </c>
      <c r="G26" s="56">
        <v>0</v>
      </c>
      <c r="H26" s="74">
        <f>SUM(B26:G26)</f>
        <v>49</v>
      </c>
      <c r="I26" s="94">
        <v>1</v>
      </c>
    </row>
    <row r="27" spans="1:9" ht="15" customHeight="1">
      <c r="A27" s="33"/>
      <c r="B27" s="38"/>
      <c r="C27" s="38"/>
      <c r="D27" s="38"/>
      <c r="E27" s="38"/>
      <c r="F27" s="38"/>
      <c r="G27" s="38"/>
      <c r="H27" s="35"/>
      <c r="I27" s="35"/>
    </row>
    <row r="28" spans="1:9" ht="15" customHeight="1">
      <c r="A28" s="288" t="s">
        <v>1001</v>
      </c>
      <c r="B28" s="288"/>
      <c r="C28" s="288"/>
      <c r="D28" s="288"/>
      <c r="E28" s="288"/>
      <c r="F28" s="288"/>
      <c r="G28" s="288"/>
      <c r="H28" s="288"/>
      <c r="I28" s="288"/>
    </row>
    <row r="29" spans="1:9" ht="15" customHeight="1" thickBot="1">
      <c r="A29" s="273" t="s">
        <v>990</v>
      </c>
      <c r="B29" s="273"/>
      <c r="C29" s="273"/>
      <c r="D29" s="273"/>
      <c r="E29" s="273"/>
      <c r="F29" s="273"/>
      <c r="G29" s="273"/>
      <c r="H29" s="273"/>
      <c r="I29" s="273"/>
    </row>
    <row r="30" spans="1:9" ht="12.75">
      <c r="A30" s="271" t="s">
        <v>361</v>
      </c>
      <c r="B30" s="255" t="s">
        <v>379</v>
      </c>
      <c r="C30" s="255"/>
      <c r="D30" s="255"/>
      <c r="E30" s="255"/>
      <c r="F30" s="255"/>
      <c r="G30" s="255"/>
      <c r="H30" s="255"/>
      <c r="I30" s="256"/>
    </row>
    <row r="31" spans="1:9" ht="60" customHeight="1" thickBot="1">
      <c r="A31" s="292"/>
      <c r="B31" s="17" t="s">
        <v>366</v>
      </c>
      <c r="C31" s="3" t="s">
        <v>381</v>
      </c>
      <c r="D31" s="16" t="s">
        <v>367</v>
      </c>
      <c r="E31" s="16" t="s">
        <v>368</v>
      </c>
      <c r="F31" s="16" t="s">
        <v>369</v>
      </c>
      <c r="G31" s="16" t="s">
        <v>370</v>
      </c>
      <c r="H31" s="9" t="s">
        <v>358</v>
      </c>
      <c r="I31" s="4" t="s">
        <v>428</v>
      </c>
    </row>
    <row r="32" spans="1:9" ht="15" customHeight="1">
      <c r="A32" s="117" t="s">
        <v>353</v>
      </c>
      <c r="B32" s="120"/>
      <c r="C32" s="226"/>
      <c r="D32" s="40"/>
      <c r="E32" s="40"/>
      <c r="F32" s="40"/>
      <c r="G32" s="40"/>
      <c r="H32" s="40"/>
      <c r="I32" s="227"/>
    </row>
    <row r="33" spans="1:9" ht="15" customHeight="1">
      <c r="A33" s="102" t="s">
        <v>828</v>
      </c>
      <c r="B33" s="45">
        <v>4</v>
      </c>
      <c r="C33" s="46">
        <v>0</v>
      </c>
      <c r="D33" s="46">
        <v>1</v>
      </c>
      <c r="E33" s="46">
        <v>2</v>
      </c>
      <c r="F33" s="46">
        <v>2</v>
      </c>
      <c r="G33" s="46">
        <v>4</v>
      </c>
      <c r="H33" s="73">
        <f>SUM(B33:G33)</f>
        <v>13</v>
      </c>
      <c r="I33" s="93">
        <v>7</v>
      </c>
    </row>
    <row r="34" spans="1:9" ht="15" customHeight="1">
      <c r="A34" s="102" t="s">
        <v>829</v>
      </c>
      <c r="B34" s="45">
        <v>2</v>
      </c>
      <c r="C34" s="46">
        <v>1</v>
      </c>
      <c r="D34" s="46">
        <v>5</v>
      </c>
      <c r="E34" s="46">
        <v>5</v>
      </c>
      <c r="F34" s="46">
        <v>7</v>
      </c>
      <c r="G34" s="46">
        <v>2</v>
      </c>
      <c r="H34" s="73">
        <f aca="true" t="shared" si="1" ref="H34:H43">SUM(B34:G34)</f>
        <v>22</v>
      </c>
      <c r="I34" s="93">
        <v>2</v>
      </c>
    </row>
    <row r="35" spans="1:9" ht="15" customHeight="1">
      <c r="A35" s="102" t="s">
        <v>830</v>
      </c>
      <c r="B35" s="45">
        <v>0</v>
      </c>
      <c r="C35" s="46">
        <v>1</v>
      </c>
      <c r="D35" s="46">
        <v>0</v>
      </c>
      <c r="E35" s="46">
        <v>1</v>
      </c>
      <c r="F35" s="46">
        <v>0</v>
      </c>
      <c r="G35" s="46">
        <v>0</v>
      </c>
      <c r="H35" s="73">
        <f t="shared" si="1"/>
        <v>2</v>
      </c>
      <c r="I35" s="93" t="s">
        <v>1267</v>
      </c>
    </row>
    <row r="36" spans="1:9" ht="15" customHeight="1">
      <c r="A36" s="102" t="s">
        <v>831</v>
      </c>
      <c r="B36" s="45">
        <v>7</v>
      </c>
      <c r="C36" s="46">
        <v>0</v>
      </c>
      <c r="D36" s="46">
        <v>0</v>
      </c>
      <c r="E36" s="46">
        <v>8</v>
      </c>
      <c r="F36" s="46">
        <v>2</v>
      </c>
      <c r="G36" s="46">
        <v>0</v>
      </c>
      <c r="H36" s="73">
        <f t="shared" si="1"/>
        <v>17</v>
      </c>
      <c r="I36" s="93">
        <v>4</v>
      </c>
    </row>
    <row r="37" spans="1:9" ht="15" customHeight="1">
      <c r="A37" s="102" t="s">
        <v>832</v>
      </c>
      <c r="B37" s="45">
        <v>5</v>
      </c>
      <c r="C37" s="46">
        <v>0</v>
      </c>
      <c r="D37" s="46">
        <v>5</v>
      </c>
      <c r="E37" s="46">
        <v>3</v>
      </c>
      <c r="F37" s="46">
        <v>0</v>
      </c>
      <c r="G37" s="46">
        <v>1</v>
      </c>
      <c r="H37" s="73">
        <f t="shared" si="1"/>
        <v>14</v>
      </c>
      <c r="I37" s="93">
        <v>6</v>
      </c>
    </row>
    <row r="38" spans="1:9" ht="15" customHeight="1">
      <c r="A38" s="102" t="s">
        <v>833</v>
      </c>
      <c r="B38" s="45">
        <v>15</v>
      </c>
      <c r="C38" s="46">
        <v>2</v>
      </c>
      <c r="D38" s="46">
        <v>0</v>
      </c>
      <c r="E38" s="46">
        <v>1</v>
      </c>
      <c r="F38" s="46">
        <v>1</v>
      </c>
      <c r="G38" s="46">
        <v>0</v>
      </c>
      <c r="H38" s="73">
        <f>SUM(B38:G38)</f>
        <v>19</v>
      </c>
      <c r="I38" s="93">
        <v>3</v>
      </c>
    </row>
    <row r="39" spans="1:9" ht="15" customHeight="1">
      <c r="A39" s="102" t="s">
        <v>834</v>
      </c>
      <c r="B39" s="45">
        <v>6</v>
      </c>
      <c r="C39" s="46">
        <v>3</v>
      </c>
      <c r="D39" s="46">
        <v>16</v>
      </c>
      <c r="E39" s="46">
        <v>3</v>
      </c>
      <c r="F39" s="46">
        <v>3</v>
      </c>
      <c r="G39" s="46">
        <v>1</v>
      </c>
      <c r="H39" s="73">
        <f t="shared" si="1"/>
        <v>32</v>
      </c>
      <c r="I39" s="93">
        <v>1</v>
      </c>
    </row>
    <row r="40" spans="1:9" ht="15" customHeight="1">
      <c r="A40" s="102" t="s">
        <v>835</v>
      </c>
      <c r="B40" s="45">
        <v>11</v>
      </c>
      <c r="C40" s="46">
        <v>4</v>
      </c>
      <c r="D40" s="46">
        <v>0</v>
      </c>
      <c r="E40" s="46">
        <v>1</v>
      </c>
      <c r="F40" s="46">
        <v>0</v>
      </c>
      <c r="G40" s="46">
        <v>0</v>
      </c>
      <c r="H40" s="73">
        <f t="shared" si="1"/>
        <v>16</v>
      </c>
      <c r="I40" s="93">
        <v>5</v>
      </c>
    </row>
    <row r="41" spans="1:9" ht="15" customHeight="1">
      <c r="A41" s="113" t="s">
        <v>354</v>
      </c>
      <c r="B41" s="49"/>
      <c r="C41" s="50"/>
      <c r="D41" s="50"/>
      <c r="E41" s="50"/>
      <c r="F41" s="50"/>
      <c r="G41" s="50"/>
      <c r="H41" s="50"/>
      <c r="I41" s="72"/>
    </row>
    <row r="42" spans="1:9" ht="15" customHeight="1">
      <c r="A42" s="102" t="s">
        <v>836</v>
      </c>
      <c r="B42" s="45">
        <v>6</v>
      </c>
      <c r="C42" s="46">
        <v>2</v>
      </c>
      <c r="D42" s="46">
        <v>6</v>
      </c>
      <c r="E42" s="46">
        <v>7</v>
      </c>
      <c r="F42" s="46">
        <v>1</v>
      </c>
      <c r="G42" s="46">
        <v>6</v>
      </c>
      <c r="H42" s="73">
        <f t="shared" si="1"/>
        <v>28</v>
      </c>
      <c r="I42" s="93">
        <v>1</v>
      </c>
    </row>
    <row r="43" spans="1:9" ht="15" customHeight="1">
      <c r="A43" s="102" t="s">
        <v>837</v>
      </c>
      <c r="B43" s="45">
        <v>10</v>
      </c>
      <c r="C43" s="46">
        <v>1</v>
      </c>
      <c r="D43" s="46">
        <v>5</v>
      </c>
      <c r="E43" s="46">
        <v>5</v>
      </c>
      <c r="F43" s="46">
        <v>0</v>
      </c>
      <c r="G43" s="46">
        <v>1</v>
      </c>
      <c r="H43" s="73">
        <f t="shared" si="1"/>
        <v>22</v>
      </c>
      <c r="I43" s="93">
        <v>2</v>
      </c>
    </row>
    <row r="44" spans="1:9" ht="15" customHeight="1">
      <c r="A44" s="113" t="s">
        <v>355</v>
      </c>
      <c r="B44" s="49"/>
      <c r="C44" s="50"/>
      <c r="D44" s="50"/>
      <c r="E44" s="50"/>
      <c r="F44" s="50"/>
      <c r="G44" s="50"/>
      <c r="H44" s="50"/>
      <c r="I44" s="72"/>
    </row>
    <row r="45" spans="1:9" ht="15" customHeight="1">
      <c r="A45" s="102" t="s">
        <v>838</v>
      </c>
      <c r="B45" s="45">
        <v>9</v>
      </c>
      <c r="C45" s="46">
        <v>0</v>
      </c>
      <c r="D45" s="46">
        <v>3</v>
      </c>
      <c r="E45" s="46">
        <v>5</v>
      </c>
      <c r="F45" s="46">
        <v>1</v>
      </c>
      <c r="G45" s="46">
        <v>2</v>
      </c>
      <c r="H45" s="73">
        <f>SUM(B45:G45)</f>
        <v>20</v>
      </c>
      <c r="I45" s="93">
        <v>2</v>
      </c>
    </row>
    <row r="46" spans="1:9" ht="15" customHeight="1">
      <c r="A46" s="102" t="s">
        <v>839</v>
      </c>
      <c r="B46" s="45">
        <v>1</v>
      </c>
      <c r="C46" s="46">
        <v>0</v>
      </c>
      <c r="D46" s="46">
        <v>0</v>
      </c>
      <c r="E46" s="46">
        <v>0</v>
      </c>
      <c r="F46" s="46">
        <v>10</v>
      </c>
      <c r="G46" s="46">
        <v>1</v>
      </c>
      <c r="H46" s="73">
        <f>SUM(B46:G46)</f>
        <v>12</v>
      </c>
      <c r="I46" s="93">
        <v>4</v>
      </c>
    </row>
    <row r="47" spans="1:9" ht="15" customHeight="1">
      <c r="A47" s="102" t="s">
        <v>840</v>
      </c>
      <c r="B47" s="45">
        <v>11</v>
      </c>
      <c r="C47" s="46">
        <v>0</v>
      </c>
      <c r="D47" s="46">
        <v>0</v>
      </c>
      <c r="E47" s="46">
        <v>1</v>
      </c>
      <c r="F47" s="46">
        <v>0</v>
      </c>
      <c r="G47" s="46">
        <v>0</v>
      </c>
      <c r="H47" s="73">
        <f>SUM(B47:G47)</f>
        <v>12</v>
      </c>
      <c r="I47" s="93">
        <v>3</v>
      </c>
    </row>
    <row r="48" spans="1:9" ht="15" customHeight="1">
      <c r="A48" s="102" t="s">
        <v>841</v>
      </c>
      <c r="B48" s="45">
        <v>21</v>
      </c>
      <c r="C48" s="46">
        <v>2</v>
      </c>
      <c r="D48" s="46">
        <v>4</v>
      </c>
      <c r="E48" s="46">
        <v>7</v>
      </c>
      <c r="F48" s="46">
        <v>2</v>
      </c>
      <c r="G48" s="46">
        <v>6</v>
      </c>
      <c r="H48" s="73">
        <f>SUM(B48:G48)</f>
        <v>42</v>
      </c>
      <c r="I48" s="93">
        <v>1</v>
      </c>
    </row>
    <row r="49" spans="1:9" ht="15" customHeight="1">
      <c r="A49" s="113" t="s">
        <v>356</v>
      </c>
      <c r="B49" s="49"/>
      <c r="C49" s="50"/>
      <c r="D49" s="50"/>
      <c r="E49" s="50"/>
      <c r="F49" s="50"/>
      <c r="G49" s="50"/>
      <c r="H49" s="50"/>
      <c r="I49" s="72"/>
    </row>
    <row r="50" spans="1:9" ht="15" customHeight="1">
      <c r="A50" s="102" t="s">
        <v>842</v>
      </c>
      <c r="B50" s="45">
        <v>7</v>
      </c>
      <c r="C50" s="46">
        <v>4</v>
      </c>
      <c r="D50" s="46">
        <v>3</v>
      </c>
      <c r="E50" s="46">
        <v>2</v>
      </c>
      <c r="F50" s="46">
        <v>0</v>
      </c>
      <c r="G50" s="46">
        <v>1</v>
      </c>
      <c r="H50" s="73">
        <f>SUM(B50:G50)</f>
        <v>17</v>
      </c>
      <c r="I50" s="93">
        <v>2</v>
      </c>
    </row>
    <row r="51" spans="1:9" ht="15" customHeight="1">
      <c r="A51" s="102" t="s">
        <v>843</v>
      </c>
      <c r="B51" s="45">
        <v>7</v>
      </c>
      <c r="C51" s="46">
        <v>3</v>
      </c>
      <c r="D51" s="46">
        <v>0</v>
      </c>
      <c r="E51" s="46">
        <v>2</v>
      </c>
      <c r="F51" s="46">
        <v>1</v>
      </c>
      <c r="G51" s="46">
        <v>0</v>
      </c>
      <c r="H51" s="73">
        <f>SUM(B51:G51)</f>
        <v>13</v>
      </c>
      <c r="I51" s="93">
        <v>3</v>
      </c>
    </row>
    <row r="52" spans="1:9" ht="15" customHeight="1">
      <c r="A52" s="102" t="s">
        <v>844</v>
      </c>
      <c r="B52" s="45">
        <v>14</v>
      </c>
      <c r="C52" s="46">
        <v>1</v>
      </c>
      <c r="D52" s="46">
        <v>4</v>
      </c>
      <c r="E52" s="46">
        <v>5</v>
      </c>
      <c r="F52" s="46">
        <v>1</v>
      </c>
      <c r="G52" s="46">
        <v>0</v>
      </c>
      <c r="H52" s="73">
        <f>SUM(B52:G52)</f>
        <v>25</v>
      </c>
      <c r="I52" s="93">
        <v>1</v>
      </c>
    </row>
    <row r="53" spans="1:9" ht="15" customHeight="1">
      <c r="A53" s="113" t="s">
        <v>357</v>
      </c>
      <c r="B53" s="49"/>
      <c r="C53" s="50"/>
      <c r="D53" s="50"/>
      <c r="E53" s="50"/>
      <c r="F53" s="50"/>
      <c r="G53" s="50"/>
      <c r="H53" s="50"/>
      <c r="I53" s="72"/>
    </row>
    <row r="54" spans="1:9" ht="15" customHeight="1" thickBot="1">
      <c r="A54" s="103" t="s">
        <v>332</v>
      </c>
      <c r="B54" s="55">
        <v>17</v>
      </c>
      <c r="C54" s="56">
        <v>1</v>
      </c>
      <c r="D54" s="56">
        <v>5</v>
      </c>
      <c r="E54" s="56">
        <v>8</v>
      </c>
      <c r="F54" s="56">
        <v>1</v>
      </c>
      <c r="G54" s="56">
        <v>1</v>
      </c>
      <c r="H54" s="74">
        <f>SUM(B54:G54)</f>
        <v>33</v>
      </c>
      <c r="I54" s="94">
        <v>1</v>
      </c>
    </row>
    <row r="55" spans="1:9" ht="15" customHeight="1">
      <c r="A55" s="33"/>
      <c r="B55" s="38"/>
      <c r="C55" s="38"/>
      <c r="D55" s="38"/>
      <c r="E55" s="38"/>
      <c r="F55" s="38"/>
      <c r="G55" s="38"/>
      <c r="H55" s="35"/>
      <c r="I55" s="35"/>
    </row>
    <row r="56" spans="1:9" ht="15" customHeight="1">
      <c r="A56" s="288" t="s">
        <v>1001</v>
      </c>
      <c r="B56" s="288"/>
      <c r="C56" s="288"/>
      <c r="D56" s="288"/>
      <c r="E56" s="288"/>
      <c r="F56" s="288"/>
      <c r="G56" s="288"/>
      <c r="H56" s="288"/>
      <c r="I56" s="288"/>
    </row>
    <row r="57" spans="1:9" ht="15" customHeight="1" thickBot="1">
      <c r="A57" s="273" t="s">
        <v>981</v>
      </c>
      <c r="B57" s="273"/>
      <c r="C57" s="273"/>
      <c r="D57" s="273"/>
      <c r="E57" s="273"/>
      <c r="F57" s="273"/>
      <c r="G57" s="273"/>
      <c r="H57" s="273"/>
      <c r="I57" s="273"/>
    </row>
    <row r="58" spans="1:9" ht="12.75">
      <c r="A58" s="271" t="s">
        <v>361</v>
      </c>
      <c r="B58" s="255" t="s">
        <v>379</v>
      </c>
      <c r="C58" s="255"/>
      <c r="D58" s="255"/>
      <c r="E58" s="255"/>
      <c r="F58" s="255"/>
      <c r="G58" s="255"/>
      <c r="H58" s="255"/>
      <c r="I58" s="256"/>
    </row>
    <row r="59" spans="1:9" ht="60" customHeight="1" thickBot="1">
      <c r="A59" s="292"/>
      <c r="B59" s="17" t="s">
        <v>366</v>
      </c>
      <c r="C59" s="3" t="s">
        <v>381</v>
      </c>
      <c r="D59" s="16" t="s">
        <v>367</v>
      </c>
      <c r="E59" s="16" t="s">
        <v>368</v>
      </c>
      <c r="F59" s="16" t="s">
        <v>369</v>
      </c>
      <c r="G59" s="16" t="s">
        <v>370</v>
      </c>
      <c r="H59" s="9" t="s">
        <v>358</v>
      </c>
      <c r="I59" s="4" t="s">
        <v>428</v>
      </c>
    </row>
    <row r="60" spans="1:9" ht="15" customHeight="1">
      <c r="A60" s="117" t="s">
        <v>353</v>
      </c>
      <c r="B60" s="120"/>
      <c r="C60" s="226"/>
      <c r="D60" s="40"/>
      <c r="E60" s="40"/>
      <c r="F60" s="40"/>
      <c r="G60" s="40"/>
      <c r="H60" s="40"/>
      <c r="I60" s="227"/>
    </row>
    <row r="61" spans="1:9" ht="15" customHeight="1">
      <c r="A61" s="102" t="s">
        <v>845</v>
      </c>
      <c r="B61" s="45">
        <v>1</v>
      </c>
      <c r="C61" s="46">
        <v>2</v>
      </c>
      <c r="D61" s="46">
        <v>1</v>
      </c>
      <c r="E61" s="46">
        <v>1</v>
      </c>
      <c r="F61" s="46">
        <v>0</v>
      </c>
      <c r="G61" s="46">
        <v>0</v>
      </c>
      <c r="H61" s="73">
        <f>SUM(B61:G61)</f>
        <v>5</v>
      </c>
      <c r="I61" s="93">
        <v>6</v>
      </c>
    </row>
    <row r="62" spans="1:9" ht="15" customHeight="1">
      <c r="A62" s="102" t="s">
        <v>846</v>
      </c>
      <c r="B62" s="45">
        <v>0</v>
      </c>
      <c r="C62" s="46">
        <v>0</v>
      </c>
      <c r="D62" s="46">
        <v>1</v>
      </c>
      <c r="E62" s="46">
        <v>2</v>
      </c>
      <c r="F62" s="46">
        <v>0</v>
      </c>
      <c r="G62" s="46">
        <v>0</v>
      </c>
      <c r="H62" s="73">
        <f aca="true" t="shared" si="2" ref="H62:H76">SUM(B62:G62)</f>
        <v>3</v>
      </c>
      <c r="I62" s="93">
        <v>7</v>
      </c>
    </row>
    <row r="63" spans="1:9" ht="15" customHeight="1">
      <c r="A63" s="102" t="s">
        <v>847</v>
      </c>
      <c r="B63" s="45">
        <v>2</v>
      </c>
      <c r="C63" s="46">
        <v>6</v>
      </c>
      <c r="D63" s="46">
        <v>1</v>
      </c>
      <c r="E63" s="46">
        <v>1</v>
      </c>
      <c r="F63" s="46">
        <v>0</v>
      </c>
      <c r="G63" s="46">
        <v>0</v>
      </c>
      <c r="H63" s="73">
        <f t="shared" si="2"/>
        <v>10</v>
      </c>
      <c r="I63" s="93">
        <v>3</v>
      </c>
    </row>
    <row r="64" spans="1:9" ht="15" customHeight="1">
      <c r="A64" s="102" t="s">
        <v>848</v>
      </c>
      <c r="B64" s="45">
        <v>4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73">
        <f t="shared" si="2"/>
        <v>4</v>
      </c>
      <c r="I64" s="93">
        <v>5</v>
      </c>
    </row>
    <row r="65" spans="1:9" ht="15" customHeight="1">
      <c r="A65" s="102" t="s">
        <v>849</v>
      </c>
      <c r="B65" s="45">
        <v>6</v>
      </c>
      <c r="C65" s="46">
        <v>4</v>
      </c>
      <c r="D65" s="46">
        <v>0</v>
      </c>
      <c r="E65" s="46">
        <v>1</v>
      </c>
      <c r="F65" s="46">
        <v>0</v>
      </c>
      <c r="G65" s="46">
        <v>0</v>
      </c>
      <c r="H65" s="73">
        <f t="shared" si="2"/>
        <v>11</v>
      </c>
      <c r="I65" s="93">
        <v>2</v>
      </c>
    </row>
    <row r="66" spans="1:9" ht="15" customHeight="1">
      <c r="A66" s="102" t="s">
        <v>850</v>
      </c>
      <c r="B66" s="45">
        <v>1</v>
      </c>
      <c r="C66" s="46">
        <v>6</v>
      </c>
      <c r="D66" s="46">
        <v>0</v>
      </c>
      <c r="E66" s="46">
        <v>3</v>
      </c>
      <c r="F66" s="46">
        <v>0</v>
      </c>
      <c r="G66" s="46">
        <v>0</v>
      </c>
      <c r="H66" s="73">
        <f t="shared" si="2"/>
        <v>10</v>
      </c>
      <c r="I66" s="93">
        <v>4</v>
      </c>
    </row>
    <row r="67" spans="1:9" ht="15" customHeight="1">
      <c r="A67" s="102" t="s">
        <v>851</v>
      </c>
      <c r="B67" s="45">
        <v>12</v>
      </c>
      <c r="C67" s="46">
        <v>7</v>
      </c>
      <c r="D67" s="46">
        <v>2</v>
      </c>
      <c r="E67" s="46">
        <v>4</v>
      </c>
      <c r="F67" s="46">
        <v>0</v>
      </c>
      <c r="G67" s="46">
        <v>0</v>
      </c>
      <c r="H67" s="73">
        <f t="shared" si="2"/>
        <v>25</v>
      </c>
      <c r="I67" s="93">
        <v>1</v>
      </c>
    </row>
    <row r="68" spans="1:9" ht="15" customHeight="1">
      <c r="A68" s="113" t="s">
        <v>354</v>
      </c>
      <c r="B68" s="49"/>
      <c r="C68" s="50"/>
      <c r="D68" s="50"/>
      <c r="E68" s="50"/>
      <c r="F68" s="50"/>
      <c r="G68" s="50"/>
      <c r="H68" s="50"/>
      <c r="I68" s="72"/>
    </row>
    <row r="69" spans="1:9" ht="15" customHeight="1">
      <c r="A69" s="102" t="s">
        <v>852</v>
      </c>
      <c r="B69" s="45">
        <v>2</v>
      </c>
      <c r="C69" s="46">
        <v>1</v>
      </c>
      <c r="D69" s="46">
        <v>2</v>
      </c>
      <c r="E69" s="46">
        <v>0</v>
      </c>
      <c r="F69" s="46">
        <v>0</v>
      </c>
      <c r="G69" s="46">
        <v>0</v>
      </c>
      <c r="H69" s="73">
        <f t="shared" si="2"/>
        <v>5</v>
      </c>
      <c r="I69" s="93">
        <v>3</v>
      </c>
    </row>
    <row r="70" spans="1:9" ht="15" customHeight="1">
      <c r="A70" s="102" t="s">
        <v>853</v>
      </c>
      <c r="B70" s="45">
        <v>3</v>
      </c>
      <c r="C70" s="46">
        <v>0</v>
      </c>
      <c r="D70" s="46">
        <v>0</v>
      </c>
      <c r="E70" s="46">
        <v>1</v>
      </c>
      <c r="F70" s="46">
        <v>0</v>
      </c>
      <c r="G70" s="46">
        <v>0</v>
      </c>
      <c r="H70" s="73">
        <f>SUM(B70:G70)</f>
        <v>4</v>
      </c>
      <c r="I70" s="93">
        <v>4</v>
      </c>
    </row>
    <row r="71" spans="1:9" ht="15" customHeight="1">
      <c r="A71" s="102" t="s">
        <v>854</v>
      </c>
      <c r="B71" s="45">
        <v>5</v>
      </c>
      <c r="C71" s="46">
        <v>4</v>
      </c>
      <c r="D71" s="46">
        <v>0</v>
      </c>
      <c r="E71" s="46">
        <v>2</v>
      </c>
      <c r="F71" s="46">
        <v>1</v>
      </c>
      <c r="G71" s="46">
        <v>0</v>
      </c>
      <c r="H71" s="73">
        <f>SUM(B71:G71)</f>
        <v>12</v>
      </c>
      <c r="I71" s="93">
        <v>1</v>
      </c>
    </row>
    <row r="72" spans="1:9" ht="15" customHeight="1">
      <c r="A72" s="102" t="s">
        <v>855</v>
      </c>
      <c r="B72" s="45">
        <v>1</v>
      </c>
      <c r="C72" s="46">
        <v>6</v>
      </c>
      <c r="D72" s="46">
        <v>1</v>
      </c>
      <c r="E72" s="46">
        <v>1</v>
      </c>
      <c r="F72" s="46">
        <v>0</v>
      </c>
      <c r="G72" s="46">
        <v>0</v>
      </c>
      <c r="H72" s="73">
        <f>SUM(B72:G72)</f>
        <v>9</v>
      </c>
      <c r="I72" s="93">
        <v>2</v>
      </c>
    </row>
    <row r="73" spans="1:9" ht="15" customHeight="1">
      <c r="A73" s="113" t="s">
        <v>355</v>
      </c>
      <c r="B73" s="49"/>
      <c r="C73" s="50"/>
      <c r="D73" s="50"/>
      <c r="E73" s="50"/>
      <c r="F73" s="50"/>
      <c r="G73" s="50"/>
      <c r="H73" s="50"/>
      <c r="I73" s="72"/>
    </row>
    <row r="74" spans="1:9" ht="15" customHeight="1">
      <c r="A74" s="102" t="s">
        <v>1233</v>
      </c>
      <c r="B74" s="45">
        <v>3</v>
      </c>
      <c r="C74" s="46">
        <v>3</v>
      </c>
      <c r="D74" s="46">
        <v>1</v>
      </c>
      <c r="E74" s="46">
        <v>2</v>
      </c>
      <c r="F74" s="46">
        <v>0</v>
      </c>
      <c r="G74" s="46">
        <v>0</v>
      </c>
      <c r="H74" s="73">
        <f>SUM(B74:G74)</f>
        <v>9</v>
      </c>
      <c r="I74" s="93">
        <v>1</v>
      </c>
    </row>
    <row r="75" spans="1:9" ht="15" customHeight="1">
      <c r="A75" s="113" t="s">
        <v>356</v>
      </c>
      <c r="B75" s="49"/>
      <c r="C75" s="50"/>
      <c r="D75" s="50"/>
      <c r="E75" s="50"/>
      <c r="F75" s="50"/>
      <c r="G75" s="50"/>
      <c r="H75" s="50"/>
      <c r="I75" s="72"/>
    </row>
    <row r="76" spans="1:9" ht="15" customHeight="1" thickBot="1">
      <c r="A76" s="103" t="s">
        <v>856</v>
      </c>
      <c r="B76" s="55">
        <v>2</v>
      </c>
      <c r="C76" s="56">
        <v>3</v>
      </c>
      <c r="D76" s="56">
        <v>2</v>
      </c>
      <c r="E76" s="56">
        <v>1</v>
      </c>
      <c r="F76" s="56">
        <v>0</v>
      </c>
      <c r="G76" s="56">
        <v>0</v>
      </c>
      <c r="H76" s="74">
        <f t="shared" si="2"/>
        <v>8</v>
      </c>
      <c r="I76" s="94">
        <v>1</v>
      </c>
    </row>
    <row r="77" spans="1:9" ht="15" customHeight="1">
      <c r="A77" s="33"/>
      <c r="B77" s="38"/>
      <c r="C77" s="38"/>
      <c r="D77" s="38"/>
      <c r="E77" s="38"/>
      <c r="F77" s="38"/>
      <c r="G77" s="38"/>
      <c r="H77" s="35"/>
      <c r="I77" s="35"/>
    </row>
    <row r="78" spans="1:9" ht="15" customHeight="1">
      <c r="A78" s="33"/>
      <c r="B78" s="38"/>
      <c r="C78" s="38"/>
      <c r="D78" s="38"/>
      <c r="E78" s="38"/>
      <c r="F78" s="38"/>
      <c r="G78" s="38"/>
      <c r="H78" s="35"/>
      <c r="I78" s="35"/>
    </row>
    <row r="79" spans="1:9" ht="15" customHeight="1">
      <c r="A79" s="294" t="s">
        <v>1001</v>
      </c>
      <c r="B79" s="294"/>
      <c r="C79" s="294"/>
      <c r="D79" s="294"/>
      <c r="E79" s="294"/>
      <c r="F79" s="294"/>
      <c r="G79" s="294"/>
      <c r="H79" s="294"/>
      <c r="I79" s="294"/>
    </row>
    <row r="80" spans="1:9" ht="15" customHeight="1" thickBot="1">
      <c r="A80" s="291" t="s">
        <v>992</v>
      </c>
      <c r="B80" s="291"/>
      <c r="C80" s="291"/>
      <c r="D80" s="291"/>
      <c r="E80" s="291"/>
      <c r="F80" s="291"/>
      <c r="G80" s="291"/>
      <c r="H80" s="291"/>
      <c r="I80" s="291"/>
    </row>
    <row r="81" spans="1:9" ht="12.75">
      <c r="A81" s="271" t="s">
        <v>361</v>
      </c>
      <c r="B81" s="255" t="s">
        <v>379</v>
      </c>
      <c r="C81" s="255"/>
      <c r="D81" s="255"/>
      <c r="E81" s="255"/>
      <c r="F81" s="255"/>
      <c r="G81" s="255"/>
      <c r="H81" s="255"/>
      <c r="I81" s="256"/>
    </row>
    <row r="82" spans="1:9" ht="60" customHeight="1" thickBot="1">
      <c r="A82" s="280"/>
      <c r="B82" s="236" t="s">
        <v>366</v>
      </c>
      <c r="C82" s="229" t="s">
        <v>381</v>
      </c>
      <c r="D82" s="237" t="s">
        <v>367</v>
      </c>
      <c r="E82" s="237" t="s">
        <v>368</v>
      </c>
      <c r="F82" s="237" t="s">
        <v>369</v>
      </c>
      <c r="G82" s="237" t="s">
        <v>370</v>
      </c>
      <c r="H82" s="230" t="s">
        <v>358</v>
      </c>
      <c r="I82" s="231" t="s">
        <v>428</v>
      </c>
    </row>
    <row r="83" spans="1:9" ht="15" customHeight="1">
      <c r="A83" s="117" t="s">
        <v>353</v>
      </c>
      <c r="B83" s="120"/>
      <c r="C83" s="226"/>
      <c r="D83" s="40"/>
      <c r="E83" s="40"/>
      <c r="F83" s="40"/>
      <c r="G83" s="40"/>
      <c r="H83" s="40"/>
      <c r="I83" s="122"/>
    </row>
    <row r="84" spans="1:9" ht="15" customHeight="1">
      <c r="A84" s="102" t="s">
        <v>1225</v>
      </c>
      <c r="B84" s="45">
        <v>5</v>
      </c>
      <c r="C84" s="46">
        <v>0</v>
      </c>
      <c r="D84" s="46">
        <v>0</v>
      </c>
      <c r="E84" s="46">
        <v>7</v>
      </c>
      <c r="F84" s="46">
        <v>0</v>
      </c>
      <c r="G84" s="89">
        <v>0</v>
      </c>
      <c r="H84" s="73">
        <f aca="true" t="shared" si="3" ref="H84:H91">SUM(B84:G84)</f>
        <v>12</v>
      </c>
      <c r="I84" s="88">
        <v>3</v>
      </c>
    </row>
    <row r="85" spans="1:9" ht="15" customHeight="1">
      <c r="A85" s="102" t="s">
        <v>1226</v>
      </c>
      <c r="B85" s="45">
        <v>3</v>
      </c>
      <c r="C85" s="46">
        <v>0</v>
      </c>
      <c r="D85" s="46">
        <v>2</v>
      </c>
      <c r="E85" s="46">
        <v>0</v>
      </c>
      <c r="F85" s="46">
        <v>0</v>
      </c>
      <c r="G85" s="89">
        <v>0</v>
      </c>
      <c r="H85" s="73">
        <f t="shared" si="3"/>
        <v>5</v>
      </c>
      <c r="I85" s="88">
        <v>6</v>
      </c>
    </row>
    <row r="86" spans="1:9" ht="15" customHeight="1">
      <c r="A86" s="102" t="s">
        <v>1227</v>
      </c>
      <c r="B86" s="45">
        <v>0</v>
      </c>
      <c r="C86" s="46">
        <v>0</v>
      </c>
      <c r="D86" s="46">
        <v>0</v>
      </c>
      <c r="E86" s="46">
        <v>0</v>
      </c>
      <c r="F86" s="46">
        <v>0</v>
      </c>
      <c r="G86" s="89">
        <v>1</v>
      </c>
      <c r="H86" s="73">
        <f t="shared" si="3"/>
        <v>1</v>
      </c>
      <c r="I86" s="88">
        <v>8</v>
      </c>
    </row>
    <row r="87" spans="1:9" ht="15" customHeight="1">
      <c r="A87" s="102" t="s">
        <v>1228</v>
      </c>
      <c r="B87" s="45">
        <v>3</v>
      </c>
      <c r="C87" s="46">
        <v>0</v>
      </c>
      <c r="D87" s="46">
        <v>2</v>
      </c>
      <c r="E87" s="46">
        <v>0</v>
      </c>
      <c r="F87" s="46">
        <v>0</v>
      </c>
      <c r="G87" s="89">
        <v>0</v>
      </c>
      <c r="H87" s="73">
        <f t="shared" si="3"/>
        <v>5</v>
      </c>
      <c r="I87" s="88">
        <v>5</v>
      </c>
    </row>
    <row r="88" spans="1:9" ht="15" customHeight="1">
      <c r="A88" s="102" t="s">
        <v>1229</v>
      </c>
      <c r="B88" s="45">
        <v>5</v>
      </c>
      <c r="C88" s="46">
        <v>0</v>
      </c>
      <c r="D88" s="46">
        <v>0</v>
      </c>
      <c r="E88" s="46">
        <v>0</v>
      </c>
      <c r="F88" s="46">
        <v>0</v>
      </c>
      <c r="G88" s="89">
        <v>0</v>
      </c>
      <c r="H88" s="73">
        <f t="shared" si="3"/>
        <v>5</v>
      </c>
      <c r="I88" s="88">
        <v>7</v>
      </c>
    </row>
    <row r="89" spans="1:9" ht="15" customHeight="1">
      <c r="A89" s="102" t="s">
        <v>1230</v>
      </c>
      <c r="B89" s="45">
        <v>14</v>
      </c>
      <c r="C89" s="46">
        <v>0</v>
      </c>
      <c r="D89" s="46">
        <v>1</v>
      </c>
      <c r="E89" s="46">
        <v>3</v>
      </c>
      <c r="F89" s="46">
        <v>0</v>
      </c>
      <c r="G89" s="89">
        <v>0</v>
      </c>
      <c r="H89" s="73">
        <f t="shared" si="3"/>
        <v>18</v>
      </c>
      <c r="I89" s="88">
        <v>1</v>
      </c>
    </row>
    <row r="90" spans="1:9" ht="15" customHeight="1">
      <c r="A90" s="102" t="s">
        <v>1231</v>
      </c>
      <c r="B90" s="45">
        <v>10</v>
      </c>
      <c r="C90" s="46">
        <v>0</v>
      </c>
      <c r="D90" s="46">
        <v>0</v>
      </c>
      <c r="E90" s="46">
        <v>0</v>
      </c>
      <c r="F90" s="46">
        <v>0</v>
      </c>
      <c r="G90" s="89">
        <v>0</v>
      </c>
      <c r="H90" s="73">
        <f t="shared" si="3"/>
        <v>10</v>
      </c>
      <c r="I90" s="88">
        <v>4</v>
      </c>
    </row>
    <row r="91" spans="1:9" ht="15" customHeight="1">
      <c r="A91" s="102" t="s">
        <v>1078</v>
      </c>
      <c r="B91" s="45">
        <v>6</v>
      </c>
      <c r="C91" s="46">
        <v>0</v>
      </c>
      <c r="D91" s="46">
        <v>2</v>
      </c>
      <c r="E91" s="46">
        <v>6</v>
      </c>
      <c r="F91" s="46">
        <v>0</v>
      </c>
      <c r="G91" s="89">
        <v>0</v>
      </c>
      <c r="H91" s="73">
        <f t="shared" si="3"/>
        <v>14</v>
      </c>
      <c r="I91" s="88">
        <v>2</v>
      </c>
    </row>
    <row r="92" spans="1:9" ht="15" customHeight="1">
      <c r="A92" s="113" t="s">
        <v>355</v>
      </c>
      <c r="B92" s="49"/>
      <c r="C92" s="50"/>
      <c r="D92" s="50"/>
      <c r="E92" s="50"/>
      <c r="F92" s="50"/>
      <c r="G92" s="50"/>
      <c r="H92" s="50"/>
      <c r="I92" s="67"/>
    </row>
    <row r="93" spans="1:9" ht="15" customHeight="1" thickBot="1">
      <c r="A93" s="103" t="s">
        <v>1232</v>
      </c>
      <c r="B93" s="55">
        <v>7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74">
        <f>SUM(B93:G93)</f>
        <v>7</v>
      </c>
      <c r="I93" s="90">
        <v>1</v>
      </c>
    </row>
    <row r="94" ht="15" customHeight="1"/>
    <row r="95" ht="15" customHeight="1"/>
    <row r="96" spans="1:9" ht="15" customHeight="1">
      <c r="A96" s="294" t="s">
        <v>1001</v>
      </c>
      <c r="B96" s="294"/>
      <c r="C96" s="294"/>
      <c r="D96" s="294"/>
      <c r="E96" s="294"/>
      <c r="F96" s="294"/>
      <c r="G96" s="294"/>
      <c r="H96" s="294"/>
      <c r="I96" s="294"/>
    </row>
    <row r="97" spans="1:9" ht="15" customHeight="1" thickBot="1">
      <c r="A97" s="291" t="s">
        <v>334</v>
      </c>
      <c r="B97" s="291"/>
      <c r="C97" s="291"/>
      <c r="D97" s="291"/>
      <c r="E97" s="291"/>
      <c r="F97" s="291"/>
      <c r="G97" s="291"/>
      <c r="H97" s="291"/>
      <c r="I97" s="291"/>
    </row>
    <row r="98" spans="1:9" ht="12.75" customHeight="1">
      <c r="A98" s="271" t="s">
        <v>361</v>
      </c>
      <c r="B98" s="255" t="s">
        <v>379</v>
      </c>
      <c r="C98" s="255"/>
      <c r="D98" s="255"/>
      <c r="E98" s="255"/>
      <c r="F98" s="255"/>
      <c r="G98" s="255"/>
      <c r="H98" s="255"/>
      <c r="I98" s="256"/>
    </row>
    <row r="99" spans="1:9" ht="60" customHeight="1" thickBot="1">
      <c r="A99" s="292"/>
      <c r="B99" s="17" t="s">
        <v>366</v>
      </c>
      <c r="C99" s="3" t="s">
        <v>381</v>
      </c>
      <c r="D99" s="16" t="s">
        <v>367</v>
      </c>
      <c r="E99" s="16" t="s">
        <v>368</v>
      </c>
      <c r="F99" s="16" t="s">
        <v>369</v>
      </c>
      <c r="G99" s="16" t="s">
        <v>370</v>
      </c>
      <c r="H99" s="9" t="s">
        <v>358</v>
      </c>
      <c r="I99" s="4" t="s">
        <v>428</v>
      </c>
    </row>
    <row r="100" spans="1:9" ht="15" customHeight="1">
      <c r="A100" s="117" t="s">
        <v>353</v>
      </c>
      <c r="B100" s="120"/>
      <c r="C100" s="226"/>
      <c r="D100" s="40"/>
      <c r="E100" s="40"/>
      <c r="F100" s="40"/>
      <c r="G100" s="40"/>
      <c r="H100" s="40"/>
      <c r="I100" s="227"/>
    </row>
    <row r="101" spans="1:9" ht="15" customHeight="1">
      <c r="A101" s="102" t="s">
        <v>1234</v>
      </c>
      <c r="B101" s="45">
        <v>0</v>
      </c>
      <c r="C101" s="46">
        <v>0</v>
      </c>
      <c r="D101" s="46">
        <v>1</v>
      </c>
      <c r="E101" s="46">
        <v>0</v>
      </c>
      <c r="F101" s="46">
        <v>3</v>
      </c>
      <c r="G101" s="46">
        <v>0</v>
      </c>
      <c r="H101" s="73">
        <f>SUM(B101:G101)</f>
        <v>4</v>
      </c>
      <c r="I101" s="93">
        <v>1</v>
      </c>
    </row>
    <row r="102" spans="1:9" ht="15" customHeight="1" thickBot="1">
      <c r="A102" s="103" t="s">
        <v>1235</v>
      </c>
      <c r="B102" s="55">
        <v>0</v>
      </c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74">
        <f>SUM(B102:G102)</f>
        <v>0</v>
      </c>
      <c r="I102" s="94">
        <v>2</v>
      </c>
    </row>
    <row r="103" ht="15" customHeight="1"/>
    <row r="104" ht="15" customHeight="1"/>
    <row r="105" spans="1:9" ht="15" customHeight="1">
      <c r="A105" s="294" t="s">
        <v>1001</v>
      </c>
      <c r="B105" s="294"/>
      <c r="C105" s="294"/>
      <c r="D105" s="294"/>
      <c r="E105" s="294"/>
      <c r="F105" s="294"/>
      <c r="G105" s="294"/>
      <c r="H105" s="294"/>
      <c r="I105" s="294"/>
    </row>
    <row r="106" spans="1:9" ht="15" customHeight="1" thickBot="1">
      <c r="A106" s="291" t="s">
        <v>1213</v>
      </c>
      <c r="B106" s="291"/>
      <c r="C106" s="291"/>
      <c r="D106" s="291"/>
      <c r="E106" s="291"/>
      <c r="F106" s="291"/>
      <c r="G106" s="291"/>
      <c r="H106" s="291"/>
      <c r="I106" s="291"/>
    </row>
    <row r="107" spans="1:9" ht="12.75">
      <c r="A107" s="271" t="s">
        <v>361</v>
      </c>
      <c r="B107" s="255" t="s">
        <v>379</v>
      </c>
      <c r="C107" s="255"/>
      <c r="D107" s="255"/>
      <c r="E107" s="255"/>
      <c r="F107" s="255"/>
      <c r="G107" s="255"/>
      <c r="H107" s="255"/>
      <c r="I107" s="256"/>
    </row>
    <row r="108" spans="1:9" ht="60" customHeight="1" thickBot="1">
      <c r="A108" s="292"/>
      <c r="B108" s="17" t="s">
        <v>366</v>
      </c>
      <c r="C108" s="3" t="s">
        <v>381</v>
      </c>
      <c r="D108" s="16" t="s">
        <v>367</v>
      </c>
      <c r="E108" s="16" t="s">
        <v>368</v>
      </c>
      <c r="F108" s="16" t="s">
        <v>369</v>
      </c>
      <c r="G108" s="16" t="s">
        <v>370</v>
      </c>
      <c r="H108" s="9" t="s">
        <v>358</v>
      </c>
      <c r="I108" s="4" t="s">
        <v>428</v>
      </c>
    </row>
    <row r="109" spans="1:9" ht="15" customHeight="1">
      <c r="A109" s="114" t="s">
        <v>353</v>
      </c>
      <c r="B109" s="172"/>
      <c r="C109" s="24"/>
      <c r="D109" s="14"/>
      <c r="E109" s="14"/>
      <c r="F109" s="14"/>
      <c r="G109" s="14"/>
      <c r="H109" s="14"/>
      <c r="I109" s="21"/>
    </row>
    <row r="110" spans="1:9" ht="15" customHeight="1">
      <c r="A110" s="102" t="s">
        <v>1214</v>
      </c>
      <c r="B110" s="45">
        <v>1</v>
      </c>
      <c r="C110" s="46">
        <v>1</v>
      </c>
      <c r="D110" s="46">
        <v>0</v>
      </c>
      <c r="E110" s="46">
        <v>0</v>
      </c>
      <c r="F110" s="46">
        <v>2</v>
      </c>
      <c r="G110" s="46">
        <v>0</v>
      </c>
      <c r="H110" s="73">
        <f aca="true" t="shared" si="4" ref="H110:H115">SUM(B110:G110)</f>
        <v>4</v>
      </c>
      <c r="I110" s="88">
        <v>6</v>
      </c>
    </row>
    <row r="111" spans="1:10" ht="15" customHeight="1">
      <c r="A111" s="102" t="s">
        <v>1215</v>
      </c>
      <c r="B111" s="45">
        <v>0</v>
      </c>
      <c r="C111" s="46">
        <v>2</v>
      </c>
      <c r="D111" s="46">
        <v>9</v>
      </c>
      <c r="E111" s="46">
        <v>0</v>
      </c>
      <c r="F111" s="46">
        <v>0</v>
      </c>
      <c r="G111" s="46">
        <v>0</v>
      </c>
      <c r="H111" s="73">
        <f t="shared" si="4"/>
        <v>11</v>
      </c>
      <c r="I111" s="88">
        <v>2</v>
      </c>
      <c r="J111" s="243"/>
    </row>
    <row r="112" spans="1:9" ht="15" customHeight="1">
      <c r="A112" s="102" t="s">
        <v>1216</v>
      </c>
      <c r="B112" s="45">
        <v>0</v>
      </c>
      <c r="C112" s="46">
        <v>0</v>
      </c>
      <c r="D112" s="46">
        <v>9</v>
      </c>
      <c r="E112" s="46">
        <v>0</v>
      </c>
      <c r="F112" s="46">
        <v>2</v>
      </c>
      <c r="G112" s="46">
        <v>0</v>
      </c>
      <c r="H112" s="73">
        <f t="shared" si="4"/>
        <v>11</v>
      </c>
      <c r="I112" s="88">
        <v>3</v>
      </c>
    </row>
    <row r="113" spans="1:9" ht="15" customHeight="1">
      <c r="A113" s="102" t="s">
        <v>1217</v>
      </c>
      <c r="B113" s="45">
        <v>0</v>
      </c>
      <c r="C113" s="46">
        <v>1</v>
      </c>
      <c r="D113" s="46">
        <v>7</v>
      </c>
      <c r="E113" s="46">
        <v>0</v>
      </c>
      <c r="F113" s="46">
        <v>1</v>
      </c>
      <c r="G113" s="46">
        <v>0</v>
      </c>
      <c r="H113" s="73">
        <f t="shared" si="4"/>
        <v>9</v>
      </c>
      <c r="I113" s="88">
        <v>5</v>
      </c>
    </row>
    <row r="114" spans="1:9" ht="15" customHeight="1">
      <c r="A114" s="102" t="s">
        <v>1218</v>
      </c>
      <c r="B114" s="45">
        <v>0</v>
      </c>
      <c r="C114" s="46">
        <v>2</v>
      </c>
      <c r="D114" s="46">
        <v>2</v>
      </c>
      <c r="E114" s="46">
        <v>7</v>
      </c>
      <c r="F114" s="46">
        <v>0</v>
      </c>
      <c r="G114" s="46">
        <v>0</v>
      </c>
      <c r="H114" s="73">
        <f t="shared" si="4"/>
        <v>11</v>
      </c>
      <c r="I114" s="88">
        <v>4</v>
      </c>
    </row>
    <row r="115" spans="1:9" ht="15" customHeight="1">
      <c r="A115" s="102" t="s">
        <v>1219</v>
      </c>
      <c r="B115" s="45">
        <v>1</v>
      </c>
      <c r="C115" s="46">
        <v>5</v>
      </c>
      <c r="D115" s="46">
        <v>7</v>
      </c>
      <c r="E115" s="46">
        <v>1</v>
      </c>
      <c r="F115" s="46">
        <v>2</v>
      </c>
      <c r="G115" s="46">
        <v>0</v>
      </c>
      <c r="H115" s="73">
        <f t="shared" si="4"/>
        <v>16</v>
      </c>
      <c r="I115" s="88">
        <v>1</v>
      </c>
    </row>
    <row r="116" spans="1:9" ht="15" customHeight="1">
      <c r="A116" s="113" t="s">
        <v>354</v>
      </c>
      <c r="B116" s="112"/>
      <c r="C116" s="111"/>
      <c r="D116" s="11"/>
      <c r="E116" s="11"/>
      <c r="F116" s="11"/>
      <c r="G116" s="11"/>
      <c r="H116" s="11"/>
      <c r="I116" s="23"/>
    </row>
    <row r="117" spans="1:9" ht="15" customHeight="1">
      <c r="A117" s="102" t="s">
        <v>1220</v>
      </c>
      <c r="B117" s="45">
        <v>6</v>
      </c>
      <c r="C117" s="46">
        <v>0</v>
      </c>
      <c r="D117" s="46">
        <v>0</v>
      </c>
      <c r="E117" s="46">
        <v>1</v>
      </c>
      <c r="F117" s="46">
        <v>1</v>
      </c>
      <c r="G117" s="46">
        <v>0</v>
      </c>
      <c r="H117" s="73">
        <f>SUM(B117:G117)</f>
        <v>8</v>
      </c>
      <c r="I117" s="88">
        <v>1</v>
      </c>
    </row>
    <row r="118" spans="1:9" ht="15" customHeight="1">
      <c r="A118" s="102" t="s">
        <v>1221</v>
      </c>
      <c r="B118" s="45">
        <v>4</v>
      </c>
      <c r="C118" s="46">
        <v>1</v>
      </c>
      <c r="D118" s="46">
        <v>0</v>
      </c>
      <c r="E118" s="46">
        <v>0</v>
      </c>
      <c r="F118" s="46">
        <v>1</v>
      </c>
      <c r="G118" s="46">
        <v>0</v>
      </c>
      <c r="H118" s="73">
        <f>SUM(B118:G118)</f>
        <v>6</v>
      </c>
      <c r="I118" s="88">
        <v>2</v>
      </c>
    </row>
    <row r="119" spans="1:9" ht="15" customHeight="1">
      <c r="A119" s="102" t="s">
        <v>1222</v>
      </c>
      <c r="B119" s="45">
        <v>5</v>
      </c>
      <c r="C119" s="46">
        <v>0</v>
      </c>
      <c r="D119" s="46">
        <v>0</v>
      </c>
      <c r="E119" s="46">
        <v>0</v>
      </c>
      <c r="F119" s="46">
        <v>0</v>
      </c>
      <c r="G119" s="46">
        <v>0</v>
      </c>
      <c r="H119" s="73">
        <f>SUM(B119:G119)</f>
        <v>5</v>
      </c>
      <c r="I119" s="88">
        <v>3</v>
      </c>
    </row>
    <row r="120" spans="1:9" ht="15" customHeight="1">
      <c r="A120" s="113" t="s">
        <v>356</v>
      </c>
      <c r="B120" s="112"/>
      <c r="C120" s="111"/>
      <c r="D120" s="11"/>
      <c r="E120" s="11"/>
      <c r="F120" s="11"/>
      <c r="G120" s="11"/>
      <c r="H120" s="11"/>
      <c r="I120" s="23"/>
    </row>
    <row r="121" spans="1:9" ht="15" customHeight="1">
      <c r="A121" s="102" t="s">
        <v>333</v>
      </c>
      <c r="B121" s="45">
        <v>0</v>
      </c>
      <c r="C121" s="46">
        <v>1</v>
      </c>
      <c r="D121" s="46">
        <v>6</v>
      </c>
      <c r="E121" s="46">
        <v>2</v>
      </c>
      <c r="F121" s="46">
        <v>1</v>
      </c>
      <c r="G121" s="46">
        <v>0</v>
      </c>
      <c r="H121" s="73">
        <f>SUM(B121:G121)</f>
        <v>10</v>
      </c>
      <c r="I121" s="88">
        <v>1</v>
      </c>
    </row>
    <row r="122" spans="1:9" ht="15" customHeight="1">
      <c r="A122" s="113" t="s">
        <v>357</v>
      </c>
      <c r="B122" s="112"/>
      <c r="C122" s="111"/>
      <c r="D122" s="11"/>
      <c r="E122" s="11"/>
      <c r="F122" s="11"/>
      <c r="G122" s="11"/>
      <c r="H122" s="11"/>
      <c r="I122" s="23"/>
    </row>
    <row r="123" spans="1:9" ht="15" customHeight="1">
      <c r="A123" s="102" t="s">
        <v>1223</v>
      </c>
      <c r="B123" s="45">
        <v>0</v>
      </c>
      <c r="C123" s="46">
        <v>0</v>
      </c>
      <c r="D123" s="46">
        <v>0</v>
      </c>
      <c r="E123" s="46">
        <v>1</v>
      </c>
      <c r="F123" s="46">
        <v>3</v>
      </c>
      <c r="G123" s="46">
        <v>0</v>
      </c>
      <c r="H123" s="73">
        <f>SUM(B123:G123)</f>
        <v>4</v>
      </c>
      <c r="I123" s="88">
        <v>1</v>
      </c>
    </row>
    <row r="124" spans="1:9" ht="15" customHeight="1" thickBot="1">
      <c r="A124" s="103" t="s">
        <v>1224</v>
      </c>
      <c r="B124" s="55">
        <v>1</v>
      </c>
      <c r="C124" s="56">
        <v>1</v>
      </c>
      <c r="D124" s="56">
        <v>0</v>
      </c>
      <c r="E124" s="56">
        <v>0</v>
      </c>
      <c r="F124" s="56">
        <v>0</v>
      </c>
      <c r="G124" s="56">
        <v>0</v>
      </c>
      <c r="H124" s="74">
        <f>SUM(B124:G124)</f>
        <v>2</v>
      </c>
      <c r="I124" s="90">
        <v>2</v>
      </c>
    </row>
  </sheetData>
  <mergeCells count="24">
    <mergeCell ref="A105:I105"/>
    <mergeCell ref="A106:I106"/>
    <mergeCell ref="A107:A108"/>
    <mergeCell ref="B107:I107"/>
    <mergeCell ref="A96:I96"/>
    <mergeCell ref="A97:I97"/>
    <mergeCell ref="A98:A99"/>
    <mergeCell ref="B98:I98"/>
    <mergeCell ref="A1:I1"/>
    <mergeCell ref="A30:A31"/>
    <mergeCell ref="B30:I30"/>
    <mergeCell ref="A56:I56"/>
    <mergeCell ref="B3:I3"/>
    <mergeCell ref="A2:I2"/>
    <mergeCell ref="A28:I28"/>
    <mergeCell ref="A81:A82"/>
    <mergeCell ref="B81:I81"/>
    <mergeCell ref="A29:I29"/>
    <mergeCell ref="A3:A4"/>
    <mergeCell ref="A79:I79"/>
    <mergeCell ref="A80:I80"/>
    <mergeCell ref="A58:A59"/>
    <mergeCell ref="B58:I58"/>
    <mergeCell ref="A57:I57"/>
  </mergeCells>
  <printOptions horizontalCentered="1"/>
  <pageMargins left="0.7480314960629921" right="0.7480314960629921" top="1.1811023622047245" bottom="0.984251968503937" header="0.5118110236220472" footer="0.5118110236220472"/>
  <pageSetup horizontalDpi="360" verticalDpi="360" orientation="portrait" paperSize="9" r:id="rId1"/>
  <headerFooter alignWithMargins="0">
    <oddHeader>&amp;L&amp;8ΕΛΛΗΝΙΚΗ ΔΗΜΟΚΡΑΤΙΑ&amp;10
&amp;9ΓΕΩΤΕΧΝΙΚΟ ΕΠΙΜΕΛΗΤΗΡΙΟ
ΕΛΛΑΔΑΣ&amp;CΑΠΟΤΕΛΕΣΜΑΤΑ ΥΠΟΨΗΦΙΩΝ ΓΙΑ ΤΙΣ
ΔΙΟΙΚΟΥΣΕΣ ΕΠΙΤΡΟΠΕΣ&amp;R&amp;9ΕΚΛΟΓΕΣ ΤΗΣ
10ης ΑΠΡΙΛΙΟΥ 2011</oddHeader>
  </headerFooter>
  <rowBreaks count="3" manualBreakCount="3">
    <brk id="27" max="255" man="1"/>
    <brk id="55" max="255" man="1"/>
    <brk id="9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P151"/>
  <sheetViews>
    <sheetView workbookViewId="0" topLeftCell="A97">
      <selection activeCell="J121" sqref="J121"/>
    </sheetView>
  </sheetViews>
  <sheetFormatPr defaultColWidth="9.00390625" defaultRowHeight="12.75"/>
  <cols>
    <col min="1" max="1" width="35.75390625" style="0" customWidth="1"/>
    <col min="2" max="12" width="4.25390625" style="0" customWidth="1"/>
  </cols>
  <sheetData>
    <row r="1" spans="1:10" ht="15" customHeight="1">
      <c r="A1" s="288" t="s">
        <v>1002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10" ht="15" customHeight="1" thickBot="1">
      <c r="A2" s="273" t="s">
        <v>1010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ht="12.75">
      <c r="A3" s="271" t="s">
        <v>361</v>
      </c>
      <c r="B3" s="254" t="s">
        <v>380</v>
      </c>
      <c r="C3" s="255"/>
      <c r="D3" s="255"/>
      <c r="E3" s="255"/>
      <c r="F3" s="255"/>
      <c r="G3" s="255"/>
      <c r="H3" s="255"/>
      <c r="I3" s="255"/>
      <c r="J3" s="256"/>
    </row>
    <row r="4" spans="1:16" ht="60" customHeight="1" thickBot="1">
      <c r="A4" s="280"/>
      <c r="B4" s="17" t="s">
        <v>371</v>
      </c>
      <c r="C4" s="16" t="s">
        <v>372</v>
      </c>
      <c r="D4" s="16" t="s">
        <v>373</v>
      </c>
      <c r="E4" s="16" t="s">
        <v>374</v>
      </c>
      <c r="F4" s="16" t="s">
        <v>375</v>
      </c>
      <c r="G4" s="16" t="s">
        <v>376</v>
      </c>
      <c r="H4" s="16" t="s">
        <v>377</v>
      </c>
      <c r="I4" s="9" t="s">
        <v>358</v>
      </c>
      <c r="J4" s="4" t="s">
        <v>428</v>
      </c>
      <c r="N4" s="1"/>
      <c r="O4" s="1"/>
      <c r="P4" s="1"/>
    </row>
    <row r="5" spans="1:10" ht="15" customHeight="1">
      <c r="A5" s="117" t="s">
        <v>353</v>
      </c>
      <c r="B5" s="13"/>
      <c r="C5" s="14"/>
      <c r="D5" s="14"/>
      <c r="E5" s="14"/>
      <c r="F5" s="14"/>
      <c r="G5" s="14"/>
      <c r="H5" s="14"/>
      <c r="I5" s="20"/>
      <c r="J5" s="21"/>
    </row>
    <row r="6" spans="1:10" ht="15" customHeight="1">
      <c r="A6" s="115" t="s">
        <v>1236</v>
      </c>
      <c r="B6" s="45">
        <v>10</v>
      </c>
      <c r="C6" s="89">
        <v>2</v>
      </c>
      <c r="D6" s="46">
        <v>11</v>
      </c>
      <c r="E6" s="46">
        <v>26</v>
      </c>
      <c r="F6" s="46">
        <v>5</v>
      </c>
      <c r="G6" s="46">
        <v>3</v>
      </c>
      <c r="H6" s="46">
        <v>0</v>
      </c>
      <c r="I6" s="47">
        <f>SUM(B6:H6)</f>
        <v>57</v>
      </c>
      <c r="J6" s="88">
        <v>5</v>
      </c>
    </row>
    <row r="7" spans="1:10" ht="15" customHeight="1">
      <c r="A7" s="115" t="s">
        <v>1237</v>
      </c>
      <c r="B7" s="45">
        <v>69</v>
      </c>
      <c r="C7" s="46">
        <v>50</v>
      </c>
      <c r="D7" s="46">
        <v>14</v>
      </c>
      <c r="E7" s="46">
        <v>12</v>
      </c>
      <c r="F7" s="46">
        <v>38</v>
      </c>
      <c r="G7" s="46">
        <v>9</v>
      </c>
      <c r="H7" s="46">
        <v>0</v>
      </c>
      <c r="I7" s="47">
        <f aca="true" t="shared" si="0" ref="I7:I18">SUM(B7:H7)</f>
        <v>192</v>
      </c>
      <c r="J7" s="88">
        <v>1</v>
      </c>
    </row>
    <row r="8" spans="1:10" ht="15" customHeight="1">
      <c r="A8" s="115" t="s">
        <v>1238</v>
      </c>
      <c r="B8" s="45">
        <v>4</v>
      </c>
      <c r="C8" s="46">
        <v>7</v>
      </c>
      <c r="D8" s="46">
        <v>5</v>
      </c>
      <c r="E8" s="46">
        <v>3</v>
      </c>
      <c r="F8" s="46">
        <v>1</v>
      </c>
      <c r="G8" s="46">
        <v>19</v>
      </c>
      <c r="H8" s="46">
        <v>0</v>
      </c>
      <c r="I8" s="47">
        <f t="shared" si="0"/>
        <v>39</v>
      </c>
      <c r="J8" s="88">
        <v>7</v>
      </c>
    </row>
    <row r="9" spans="1:10" ht="15" customHeight="1">
      <c r="A9" s="115" t="s">
        <v>1239</v>
      </c>
      <c r="B9" s="45">
        <v>68</v>
      </c>
      <c r="C9" s="46">
        <v>38</v>
      </c>
      <c r="D9" s="46">
        <v>12</v>
      </c>
      <c r="E9" s="46">
        <v>8</v>
      </c>
      <c r="F9" s="46">
        <v>22</v>
      </c>
      <c r="G9" s="46">
        <v>7</v>
      </c>
      <c r="H9" s="46">
        <v>0</v>
      </c>
      <c r="I9" s="47">
        <f t="shared" si="0"/>
        <v>155</v>
      </c>
      <c r="J9" s="88">
        <v>2</v>
      </c>
    </row>
    <row r="10" spans="1:10" ht="15" customHeight="1">
      <c r="A10" s="115" t="s">
        <v>1240</v>
      </c>
      <c r="B10" s="45">
        <v>35</v>
      </c>
      <c r="C10" s="46">
        <v>24</v>
      </c>
      <c r="D10" s="46">
        <v>10</v>
      </c>
      <c r="E10" s="46">
        <v>18</v>
      </c>
      <c r="F10" s="46">
        <v>13</v>
      </c>
      <c r="G10" s="46">
        <v>3</v>
      </c>
      <c r="H10" s="46">
        <v>0</v>
      </c>
      <c r="I10" s="47">
        <f t="shared" si="0"/>
        <v>103</v>
      </c>
      <c r="J10" s="88">
        <v>3</v>
      </c>
    </row>
    <row r="11" spans="1:10" ht="15" customHeight="1">
      <c r="A11" s="115" t="s">
        <v>1241</v>
      </c>
      <c r="B11" s="45">
        <v>13</v>
      </c>
      <c r="C11" s="46">
        <v>9</v>
      </c>
      <c r="D11" s="46">
        <v>1</v>
      </c>
      <c r="E11" s="46">
        <v>1</v>
      </c>
      <c r="F11" s="46">
        <v>4</v>
      </c>
      <c r="G11" s="46">
        <v>2</v>
      </c>
      <c r="H11" s="46">
        <v>0</v>
      </c>
      <c r="I11" s="47">
        <f>SUM(B11:H11)</f>
        <v>30</v>
      </c>
      <c r="J11" s="88">
        <v>8</v>
      </c>
    </row>
    <row r="12" spans="1:10" ht="15" customHeight="1">
      <c r="A12" s="115" t="s">
        <v>1242</v>
      </c>
      <c r="B12" s="45">
        <v>5</v>
      </c>
      <c r="C12" s="46">
        <v>0</v>
      </c>
      <c r="D12" s="46">
        <v>1</v>
      </c>
      <c r="E12" s="46">
        <v>4</v>
      </c>
      <c r="F12" s="46">
        <v>36</v>
      </c>
      <c r="G12" s="46">
        <v>0</v>
      </c>
      <c r="H12" s="46">
        <v>0</v>
      </c>
      <c r="I12" s="47">
        <f>SUM(B12:H12)</f>
        <v>46</v>
      </c>
      <c r="J12" s="88">
        <v>6</v>
      </c>
    </row>
    <row r="13" spans="1:10" ht="15" customHeight="1">
      <c r="A13" s="115" t="s">
        <v>1243</v>
      </c>
      <c r="B13" s="45">
        <v>21</v>
      </c>
      <c r="C13" s="46">
        <v>15</v>
      </c>
      <c r="D13" s="46">
        <v>45</v>
      </c>
      <c r="E13" s="46">
        <v>0</v>
      </c>
      <c r="F13" s="46">
        <v>6</v>
      </c>
      <c r="G13" s="46">
        <v>0</v>
      </c>
      <c r="H13" s="46">
        <v>0</v>
      </c>
      <c r="I13" s="47">
        <f t="shared" si="0"/>
        <v>87</v>
      </c>
      <c r="J13" s="88">
        <v>4</v>
      </c>
    </row>
    <row r="14" spans="1:10" ht="15" customHeight="1">
      <c r="A14" s="113" t="s">
        <v>354</v>
      </c>
      <c r="B14" s="49"/>
      <c r="C14" s="50"/>
      <c r="D14" s="50"/>
      <c r="E14" s="50"/>
      <c r="F14" s="50"/>
      <c r="G14" s="50"/>
      <c r="H14" s="50"/>
      <c r="I14" s="68"/>
      <c r="J14" s="67"/>
    </row>
    <row r="15" spans="1:10" ht="15" customHeight="1">
      <c r="A15" s="115" t="s">
        <v>1244</v>
      </c>
      <c r="B15" s="45">
        <v>10</v>
      </c>
      <c r="C15" s="46">
        <v>5</v>
      </c>
      <c r="D15" s="46">
        <v>42</v>
      </c>
      <c r="E15" s="46">
        <v>4</v>
      </c>
      <c r="F15" s="46">
        <v>7</v>
      </c>
      <c r="G15" s="46">
        <v>2</v>
      </c>
      <c r="H15" s="46">
        <v>0</v>
      </c>
      <c r="I15" s="47">
        <f t="shared" si="0"/>
        <v>70</v>
      </c>
      <c r="J15" s="88">
        <v>2</v>
      </c>
    </row>
    <row r="16" spans="1:10" ht="15" customHeight="1">
      <c r="A16" s="115" t="s">
        <v>1245</v>
      </c>
      <c r="B16" s="45">
        <v>23</v>
      </c>
      <c r="C16" s="46">
        <v>24</v>
      </c>
      <c r="D16" s="46">
        <v>1</v>
      </c>
      <c r="E16" s="46">
        <v>0</v>
      </c>
      <c r="F16" s="46">
        <v>9</v>
      </c>
      <c r="G16" s="46">
        <v>0</v>
      </c>
      <c r="H16" s="46">
        <v>0</v>
      </c>
      <c r="I16" s="47">
        <f t="shared" si="0"/>
        <v>57</v>
      </c>
      <c r="J16" s="88">
        <v>3</v>
      </c>
    </row>
    <row r="17" spans="1:10" ht="15" customHeight="1">
      <c r="A17" s="115" t="s">
        <v>1246</v>
      </c>
      <c r="B17" s="45">
        <v>4</v>
      </c>
      <c r="C17" s="46">
        <v>8</v>
      </c>
      <c r="D17" s="46">
        <v>2</v>
      </c>
      <c r="E17" s="46">
        <v>18</v>
      </c>
      <c r="F17" s="46">
        <v>13</v>
      </c>
      <c r="G17" s="46">
        <v>1</v>
      </c>
      <c r="H17" s="46">
        <v>0</v>
      </c>
      <c r="I17" s="47">
        <f t="shared" si="0"/>
        <v>46</v>
      </c>
      <c r="J17" s="88">
        <v>4</v>
      </c>
    </row>
    <row r="18" spans="1:10" ht="15" customHeight="1">
      <c r="A18" s="115" t="s">
        <v>1247</v>
      </c>
      <c r="B18" s="45">
        <v>40</v>
      </c>
      <c r="C18" s="46">
        <v>31</v>
      </c>
      <c r="D18" s="46">
        <v>6</v>
      </c>
      <c r="E18" s="46">
        <v>32</v>
      </c>
      <c r="F18" s="46">
        <v>16</v>
      </c>
      <c r="G18" s="46">
        <v>6</v>
      </c>
      <c r="H18" s="46">
        <v>0</v>
      </c>
      <c r="I18" s="47">
        <f t="shared" si="0"/>
        <v>131</v>
      </c>
      <c r="J18" s="88">
        <v>1</v>
      </c>
    </row>
    <row r="19" spans="1:10" ht="15" customHeight="1">
      <c r="A19" s="113" t="s">
        <v>355</v>
      </c>
      <c r="B19" s="49"/>
      <c r="C19" s="50"/>
      <c r="D19" s="50"/>
      <c r="E19" s="50"/>
      <c r="F19" s="50"/>
      <c r="G19" s="50"/>
      <c r="H19" s="50"/>
      <c r="I19" s="68"/>
      <c r="J19" s="67"/>
    </row>
    <row r="20" spans="1:10" ht="15" customHeight="1">
      <c r="A20" s="115" t="s">
        <v>1248</v>
      </c>
      <c r="B20" s="45">
        <v>13</v>
      </c>
      <c r="C20" s="46">
        <v>8</v>
      </c>
      <c r="D20" s="46">
        <v>43</v>
      </c>
      <c r="E20" s="46">
        <v>3</v>
      </c>
      <c r="F20" s="46">
        <v>7</v>
      </c>
      <c r="G20" s="46">
        <v>1</v>
      </c>
      <c r="H20" s="46">
        <v>1</v>
      </c>
      <c r="I20" s="47">
        <f>SUM(B20:H20)</f>
        <v>76</v>
      </c>
      <c r="J20" s="88">
        <v>3</v>
      </c>
    </row>
    <row r="21" spans="1:10" ht="15" customHeight="1">
      <c r="A21" s="115" t="s">
        <v>1249</v>
      </c>
      <c r="B21" s="45">
        <v>6</v>
      </c>
      <c r="C21" s="46">
        <v>3</v>
      </c>
      <c r="D21" s="46">
        <v>1</v>
      </c>
      <c r="E21" s="46">
        <v>19</v>
      </c>
      <c r="F21" s="46">
        <v>2</v>
      </c>
      <c r="G21" s="46">
        <v>1</v>
      </c>
      <c r="H21" s="46">
        <v>0</v>
      </c>
      <c r="I21" s="47">
        <f>SUM(B21:H21)</f>
        <v>32</v>
      </c>
      <c r="J21" s="88">
        <v>4</v>
      </c>
    </row>
    <row r="22" spans="1:10" ht="15" customHeight="1">
      <c r="A22" s="115" t="s">
        <v>1250</v>
      </c>
      <c r="B22" s="45">
        <v>15</v>
      </c>
      <c r="C22" s="46">
        <v>22</v>
      </c>
      <c r="D22" s="46">
        <v>2</v>
      </c>
      <c r="E22" s="46">
        <v>4</v>
      </c>
      <c r="F22" s="46">
        <v>35</v>
      </c>
      <c r="G22" s="46">
        <v>1</v>
      </c>
      <c r="H22" s="46">
        <v>0</v>
      </c>
      <c r="I22" s="47">
        <f>SUM(B22:H22)</f>
        <v>79</v>
      </c>
      <c r="J22" s="88">
        <v>2</v>
      </c>
    </row>
    <row r="23" spans="1:10" ht="15" customHeight="1">
      <c r="A23" s="115" t="s">
        <v>1251</v>
      </c>
      <c r="B23" s="45">
        <v>38</v>
      </c>
      <c r="C23" s="46">
        <v>33</v>
      </c>
      <c r="D23" s="46">
        <v>9</v>
      </c>
      <c r="E23" s="46">
        <v>7</v>
      </c>
      <c r="F23" s="46">
        <v>28</v>
      </c>
      <c r="G23" s="46">
        <v>3</v>
      </c>
      <c r="H23" s="46">
        <v>0</v>
      </c>
      <c r="I23" s="47">
        <f>SUM(B23:H23)</f>
        <v>118</v>
      </c>
      <c r="J23" s="88">
        <v>1</v>
      </c>
    </row>
    <row r="24" spans="1:10" ht="15" customHeight="1">
      <c r="A24" s="113" t="s">
        <v>356</v>
      </c>
      <c r="B24" s="49"/>
      <c r="C24" s="50"/>
      <c r="D24" s="50"/>
      <c r="E24" s="50"/>
      <c r="F24" s="50"/>
      <c r="G24" s="50"/>
      <c r="H24" s="50"/>
      <c r="I24" s="68"/>
      <c r="J24" s="67"/>
    </row>
    <row r="25" spans="1:10" ht="15" customHeight="1">
      <c r="A25" s="115" t="s">
        <v>1032</v>
      </c>
      <c r="B25" s="45">
        <v>1</v>
      </c>
      <c r="C25" s="46">
        <v>4</v>
      </c>
      <c r="D25" s="46">
        <v>5</v>
      </c>
      <c r="E25" s="46">
        <v>11</v>
      </c>
      <c r="F25" s="46">
        <v>4</v>
      </c>
      <c r="G25" s="46">
        <v>14</v>
      </c>
      <c r="H25" s="46">
        <v>0</v>
      </c>
      <c r="I25" s="47">
        <f>SUM(B25:H25)</f>
        <v>39</v>
      </c>
      <c r="J25" s="88">
        <v>3</v>
      </c>
    </row>
    <row r="26" spans="1:10" ht="15" customHeight="1">
      <c r="A26" s="115" t="s">
        <v>1252</v>
      </c>
      <c r="B26" s="45">
        <v>38</v>
      </c>
      <c r="C26" s="46">
        <v>25</v>
      </c>
      <c r="D26" s="46">
        <v>42</v>
      </c>
      <c r="E26" s="46">
        <v>4</v>
      </c>
      <c r="F26" s="46">
        <v>25</v>
      </c>
      <c r="G26" s="46">
        <v>1</v>
      </c>
      <c r="H26" s="46">
        <v>0</v>
      </c>
      <c r="I26" s="47">
        <f>SUM(B26:H26)</f>
        <v>135</v>
      </c>
      <c r="J26" s="88">
        <v>1</v>
      </c>
    </row>
    <row r="27" spans="1:10" ht="15" customHeight="1">
      <c r="A27" s="115" t="s">
        <v>1253</v>
      </c>
      <c r="B27" s="45">
        <v>5</v>
      </c>
      <c r="C27" s="46">
        <v>6</v>
      </c>
      <c r="D27" s="46">
        <v>2</v>
      </c>
      <c r="E27" s="46">
        <v>5</v>
      </c>
      <c r="F27" s="46">
        <v>10</v>
      </c>
      <c r="G27" s="46">
        <v>2</v>
      </c>
      <c r="H27" s="46">
        <v>0</v>
      </c>
      <c r="I27" s="47">
        <f>SUM(B27:H27)</f>
        <v>30</v>
      </c>
      <c r="J27" s="88">
        <v>4</v>
      </c>
    </row>
    <row r="28" spans="1:10" ht="15" customHeight="1">
      <c r="A28" s="115" t="s">
        <v>1254</v>
      </c>
      <c r="B28" s="45">
        <v>32</v>
      </c>
      <c r="C28" s="46">
        <v>30</v>
      </c>
      <c r="D28" s="46">
        <v>2</v>
      </c>
      <c r="E28" s="46">
        <v>4</v>
      </c>
      <c r="F28" s="46">
        <v>13</v>
      </c>
      <c r="G28" s="46">
        <v>0</v>
      </c>
      <c r="H28" s="46">
        <v>0</v>
      </c>
      <c r="I28" s="47">
        <f>SUM(B28:H28)</f>
        <v>81</v>
      </c>
      <c r="J28" s="88">
        <v>2</v>
      </c>
    </row>
    <row r="29" spans="1:10" ht="15" customHeight="1">
      <c r="A29" s="113" t="s">
        <v>357</v>
      </c>
      <c r="B29" s="49"/>
      <c r="C29" s="50"/>
      <c r="D29" s="50"/>
      <c r="E29" s="50"/>
      <c r="F29" s="50"/>
      <c r="G29" s="50"/>
      <c r="H29" s="50"/>
      <c r="I29" s="68"/>
      <c r="J29" s="67"/>
    </row>
    <row r="30" spans="1:10" ht="15" customHeight="1">
      <c r="A30" s="115" t="s">
        <v>1033</v>
      </c>
      <c r="B30" s="45">
        <v>37</v>
      </c>
      <c r="C30" s="46">
        <v>24</v>
      </c>
      <c r="D30" s="46">
        <v>28</v>
      </c>
      <c r="E30" s="46">
        <v>21</v>
      </c>
      <c r="F30" s="46">
        <v>29</v>
      </c>
      <c r="G30" s="46">
        <v>3</v>
      </c>
      <c r="H30" s="46">
        <v>0</v>
      </c>
      <c r="I30" s="47">
        <f>SUM(B30:H30)</f>
        <v>142</v>
      </c>
      <c r="J30" s="88">
        <v>1</v>
      </c>
    </row>
    <row r="31" spans="1:10" ht="15" customHeight="1" thickBot="1">
      <c r="A31" s="116" t="s">
        <v>1034</v>
      </c>
      <c r="B31" s="55">
        <v>18</v>
      </c>
      <c r="C31" s="56">
        <v>16</v>
      </c>
      <c r="D31" s="56">
        <v>1</v>
      </c>
      <c r="E31" s="56">
        <v>1</v>
      </c>
      <c r="F31" s="56">
        <v>15</v>
      </c>
      <c r="G31" s="56">
        <v>4</v>
      </c>
      <c r="H31" s="136">
        <v>0</v>
      </c>
      <c r="I31" s="57">
        <f>SUM(B31:H31)</f>
        <v>55</v>
      </c>
      <c r="J31" s="90">
        <v>2</v>
      </c>
    </row>
    <row r="32" spans="1:10" ht="15" customHeight="1">
      <c r="A32" s="33"/>
      <c r="B32" s="38"/>
      <c r="C32" s="38"/>
      <c r="D32" s="38"/>
      <c r="E32" s="38"/>
      <c r="F32" s="38"/>
      <c r="G32" s="38"/>
      <c r="H32" s="38"/>
      <c r="I32" s="35"/>
      <c r="J32" s="35"/>
    </row>
    <row r="33" spans="1:10" ht="15" customHeight="1">
      <c r="A33" s="288" t="s">
        <v>1002</v>
      </c>
      <c r="B33" s="288"/>
      <c r="C33" s="288"/>
      <c r="D33" s="288"/>
      <c r="E33" s="288"/>
      <c r="F33" s="288"/>
      <c r="G33" s="288"/>
      <c r="H33" s="288"/>
      <c r="I33" s="288"/>
      <c r="J33" s="288"/>
    </row>
    <row r="34" spans="1:10" ht="15" customHeight="1" thickBot="1">
      <c r="A34" s="273" t="s">
        <v>980</v>
      </c>
      <c r="B34" s="273"/>
      <c r="C34" s="273"/>
      <c r="D34" s="273"/>
      <c r="E34" s="273"/>
      <c r="F34" s="273"/>
      <c r="G34" s="273"/>
      <c r="H34" s="273"/>
      <c r="I34" s="273"/>
      <c r="J34" s="273"/>
    </row>
    <row r="35" spans="1:10" ht="12.75">
      <c r="A35" s="271" t="s">
        <v>361</v>
      </c>
      <c r="B35" s="254" t="s">
        <v>380</v>
      </c>
      <c r="C35" s="255"/>
      <c r="D35" s="255"/>
      <c r="E35" s="255"/>
      <c r="F35" s="255"/>
      <c r="G35" s="255"/>
      <c r="H35" s="255"/>
      <c r="I35" s="255"/>
      <c r="J35" s="256"/>
    </row>
    <row r="36" spans="1:10" ht="60" customHeight="1" thickBot="1">
      <c r="A36" s="280"/>
      <c r="B36" s="17" t="s">
        <v>371</v>
      </c>
      <c r="C36" s="16" t="s">
        <v>372</v>
      </c>
      <c r="D36" s="16" t="s">
        <v>373</v>
      </c>
      <c r="E36" s="16" t="s">
        <v>374</v>
      </c>
      <c r="F36" s="16" t="s">
        <v>375</v>
      </c>
      <c r="G36" s="16" t="s">
        <v>376</v>
      </c>
      <c r="H36" s="16" t="s">
        <v>377</v>
      </c>
      <c r="I36" s="9" t="s">
        <v>358</v>
      </c>
      <c r="J36" s="4" t="s">
        <v>428</v>
      </c>
    </row>
    <row r="37" spans="1:10" ht="15" customHeight="1">
      <c r="A37" s="117" t="s">
        <v>353</v>
      </c>
      <c r="B37" s="120"/>
      <c r="C37" s="40"/>
      <c r="D37" s="40"/>
      <c r="E37" s="40"/>
      <c r="F37" s="40"/>
      <c r="G37" s="40"/>
      <c r="H37" s="40"/>
      <c r="I37" s="121"/>
      <c r="J37" s="122"/>
    </row>
    <row r="38" spans="1:10" ht="15" customHeight="1">
      <c r="A38" s="115" t="s">
        <v>1255</v>
      </c>
      <c r="B38" s="45">
        <v>29</v>
      </c>
      <c r="C38" s="46">
        <v>14</v>
      </c>
      <c r="D38" s="46">
        <v>11</v>
      </c>
      <c r="E38" s="46">
        <v>12</v>
      </c>
      <c r="F38" s="46">
        <v>5</v>
      </c>
      <c r="G38" s="46">
        <v>5</v>
      </c>
      <c r="H38" s="46">
        <v>0</v>
      </c>
      <c r="I38" s="47">
        <f>SUM(B38:H38)</f>
        <v>76</v>
      </c>
      <c r="J38" s="88">
        <v>1</v>
      </c>
    </row>
    <row r="39" spans="1:10" ht="15" customHeight="1">
      <c r="A39" s="115" t="s">
        <v>1256</v>
      </c>
      <c r="B39" s="45">
        <v>27</v>
      </c>
      <c r="C39" s="46">
        <v>6</v>
      </c>
      <c r="D39" s="46">
        <v>0</v>
      </c>
      <c r="E39" s="46">
        <v>3</v>
      </c>
      <c r="F39" s="46">
        <v>0</v>
      </c>
      <c r="G39" s="46">
        <v>2</v>
      </c>
      <c r="H39" s="46">
        <v>0</v>
      </c>
      <c r="I39" s="47">
        <f aca="true" t="shared" si="1" ref="I39:I44">SUM(B39:H39)</f>
        <v>38</v>
      </c>
      <c r="J39" s="88">
        <v>3</v>
      </c>
    </row>
    <row r="40" spans="1:10" ht="15" customHeight="1">
      <c r="A40" s="115" t="s">
        <v>1257</v>
      </c>
      <c r="B40" s="45">
        <v>9</v>
      </c>
      <c r="C40" s="46">
        <v>4</v>
      </c>
      <c r="D40" s="46">
        <v>0</v>
      </c>
      <c r="E40" s="46">
        <v>1</v>
      </c>
      <c r="F40" s="46">
        <v>0</v>
      </c>
      <c r="G40" s="46">
        <v>1</v>
      </c>
      <c r="H40" s="46">
        <v>0</v>
      </c>
      <c r="I40" s="47">
        <f t="shared" si="1"/>
        <v>15</v>
      </c>
      <c r="J40" s="88">
        <v>7</v>
      </c>
    </row>
    <row r="41" spans="1:10" ht="15" customHeight="1">
      <c r="A41" s="115" t="s">
        <v>1258</v>
      </c>
      <c r="B41" s="45">
        <v>8</v>
      </c>
      <c r="C41" s="46">
        <v>3</v>
      </c>
      <c r="D41" s="46">
        <v>1</v>
      </c>
      <c r="E41" s="46">
        <v>10</v>
      </c>
      <c r="F41" s="46">
        <v>0</v>
      </c>
      <c r="G41" s="46">
        <v>0</v>
      </c>
      <c r="H41" s="46">
        <v>0</v>
      </c>
      <c r="I41" s="47">
        <f t="shared" si="1"/>
        <v>22</v>
      </c>
      <c r="J41" s="88">
        <v>6</v>
      </c>
    </row>
    <row r="42" spans="1:10" ht="15" customHeight="1">
      <c r="A42" s="115" t="s">
        <v>1259</v>
      </c>
      <c r="B42" s="45">
        <v>9</v>
      </c>
      <c r="C42" s="46">
        <v>2</v>
      </c>
      <c r="D42" s="46">
        <v>2</v>
      </c>
      <c r="E42" s="46">
        <v>2</v>
      </c>
      <c r="F42" s="46">
        <v>14</v>
      </c>
      <c r="G42" s="46">
        <v>0</v>
      </c>
      <c r="H42" s="46">
        <v>0</v>
      </c>
      <c r="I42" s="47">
        <f t="shared" si="1"/>
        <v>29</v>
      </c>
      <c r="J42" s="88">
        <v>4</v>
      </c>
    </row>
    <row r="43" spans="1:10" ht="15" customHeight="1">
      <c r="A43" s="115" t="s">
        <v>1260</v>
      </c>
      <c r="B43" s="45">
        <v>5</v>
      </c>
      <c r="C43" s="46">
        <v>5</v>
      </c>
      <c r="D43" s="46">
        <v>30</v>
      </c>
      <c r="E43" s="46">
        <v>1</v>
      </c>
      <c r="F43" s="46">
        <v>0</v>
      </c>
      <c r="G43" s="46">
        <v>0</v>
      </c>
      <c r="H43" s="46">
        <v>0</v>
      </c>
      <c r="I43" s="47">
        <f t="shared" si="1"/>
        <v>41</v>
      </c>
      <c r="J43" s="88">
        <v>2</v>
      </c>
    </row>
    <row r="44" spans="1:10" ht="15" customHeight="1">
      <c r="A44" s="115" t="s">
        <v>1261</v>
      </c>
      <c r="B44" s="45">
        <v>8</v>
      </c>
      <c r="C44" s="46">
        <v>3</v>
      </c>
      <c r="D44" s="46">
        <v>1</v>
      </c>
      <c r="E44" s="46">
        <v>2</v>
      </c>
      <c r="F44" s="46">
        <v>1</v>
      </c>
      <c r="G44" s="46">
        <v>10</v>
      </c>
      <c r="H44" s="46">
        <v>0</v>
      </c>
      <c r="I44" s="47">
        <f t="shared" si="1"/>
        <v>25</v>
      </c>
      <c r="J44" s="88">
        <v>5</v>
      </c>
    </row>
    <row r="45" spans="1:10" ht="15" customHeight="1">
      <c r="A45" s="113" t="s">
        <v>354</v>
      </c>
      <c r="B45" s="49"/>
      <c r="C45" s="50"/>
      <c r="D45" s="50"/>
      <c r="E45" s="50"/>
      <c r="F45" s="50"/>
      <c r="G45" s="50"/>
      <c r="H45" s="50"/>
      <c r="I45" s="68"/>
      <c r="J45" s="67"/>
    </row>
    <row r="46" spans="1:10" ht="15" customHeight="1">
      <c r="A46" s="115" t="s">
        <v>1262</v>
      </c>
      <c r="B46" s="45">
        <v>5</v>
      </c>
      <c r="C46" s="46">
        <v>4</v>
      </c>
      <c r="D46" s="46">
        <v>8</v>
      </c>
      <c r="E46" s="46">
        <v>4</v>
      </c>
      <c r="F46" s="46">
        <v>1</v>
      </c>
      <c r="G46" s="46">
        <v>4</v>
      </c>
      <c r="H46" s="46">
        <v>0</v>
      </c>
      <c r="I46" s="47">
        <f>SUM(B46:H46)</f>
        <v>26</v>
      </c>
      <c r="J46" s="88">
        <v>3</v>
      </c>
    </row>
    <row r="47" spans="1:10" ht="15" customHeight="1">
      <c r="A47" s="115" t="s">
        <v>1263</v>
      </c>
      <c r="B47" s="45">
        <v>6</v>
      </c>
      <c r="C47" s="46">
        <v>12</v>
      </c>
      <c r="D47" s="46">
        <v>6</v>
      </c>
      <c r="E47" s="46">
        <v>1</v>
      </c>
      <c r="F47" s="46">
        <v>3</v>
      </c>
      <c r="G47" s="46">
        <v>1</v>
      </c>
      <c r="H47" s="46">
        <v>0</v>
      </c>
      <c r="I47" s="47">
        <f>SUM(B47:H47)</f>
        <v>29</v>
      </c>
      <c r="J47" s="88">
        <v>2</v>
      </c>
    </row>
    <row r="48" spans="1:10" ht="15" customHeight="1">
      <c r="A48" s="115" t="s">
        <v>1270</v>
      </c>
      <c r="B48" s="45">
        <v>0</v>
      </c>
      <c r="C48" s="46">
        <v>10</v>
      </c>
      <c r="D48" s="46">
        <v>13</v>
      </c>
      <c r="E48" s="46">
        <v>4</v>
      </c>
      <c r="F48" s="46">
        <v>16</v>
      </c>
      <c r="G48" s="46">
        <v>1</v>
      </c>
      <c r="H48" s="46">
        <v>0</v>
      </c>
      <c r="I48" s="47">
        <f>SUM(B48:H48)</f>
        <v>44</v>
      </c>
      <c r="J48" s="88">
        <v>1</v>
      </c>
    </row>
    <row r="49" spans="1:10" ht="15" customHeight="1">
      <c r="A49" s="113" t="s">
        <v>355</v>
      </c>
      <c r="B49" s="49"/>
      <c r="C49" s="50"/>
      <c r="D49" s="50"/>
      <c r="E49" s="50"/>
      <c r="F49" s="50"/>
      <c r="G49" s="50"/>
      <c r="H49" s="50"/>
      <c r="I49" s="68"/>
      <c r="J49" s="67"/>
    </row>
    <row r="50" spans="1:10" ht="15" customHeight="1">
      <c r="A50" s="115" t="s">
        <v>1271</v>
      </c>
      <c r="B50" s="45">
        <v>9</v>
      </c>
      <c r="C50" s="46">
        <v>10</v>
      </c>
      <c r="D50" s="46">
        <v>6</v>
      </c>
      <c r="E50" s="46">
        <v>8</v>
      </c>
      <c r="F50" s="46">
        <v>3</v>
      </c>
      <c r="G50" s="46">
        <v>1</v>
      </c>
      <c r="H50" s="46">
        <v>0</v>
      </c>
      <c r="I50" s="47">
        <f>SUM(B50:H50)</f>
        <v>37</v>
      </c>
      <c r="J50" s="88">
        <v>1</v>
      </c>
    </row>
    <row r="51" spans="1:10" ht="15" customHeight="1">
      <c r="A51" s="115" t="s">
        <v>1272</v>
      </c>
      <c r="B51" s="45">
        <v>3</v>
      </c>
      <c r="C51" s="46">
        <v>1</v>
      </c>
      <c r="D51" s="46">
        <v>7</v>
      </c>
      <c r="E51" s="46">
        <v>15</v>
      </c>
      <c r="F51" s="46">
        <v>2</v>
      </c>
      <c r="G51" s="46">
        <v>2</v>
      </c>
      <c r="H51" s="46">
        <v>0</v>
      </c>
      <c r="I51" s="47">
        <f>SUM(B51:H51)</f>
        <v>30</v>
      </c>
      <c r="J51" s="88">
        <v>2</v>
      </c>
    </row>
    <row r="52" spans="1:10" ht="15" customHeight="1">
      <c r="A52" s="115" t="s">
        <v>1273</v>
      </c>
      <c r="B52" s="45">
        <v>7</v>
      </c>
      <c r="C52" s="46">
        <v>3</v>
      </c>
      <c r="D52" s="46">
        <v>2</v>
      </c>
      <c r="E52" s="46">
        <v>1</v>
      </c>
      <c r="F52" s="46">
        <v>0</v>
      </c>
      <c r="G52" s="46">
        <v>1</v>
      </c>
      <c r="H52" s="46">
        <v>0</v>
      </c>
      <c r="I52" s="47">
        <f>SUM(B52:H52)</f>
        <v>14</v>
      </c>
      <c r="J52" s="88">
        <v>3</v>
      </c>
    </row>
    <row r="53" spans="1:10" ht="15" customHeight="1">
      <c r="A53" s="113" t="s">
        <v>356</v>
      </c>
      <c r="B53" s="49"/>
      <c r="C53" s="50"/>
      <c r="D53" s="50"/>
      <c r="E53" s="50"/>
      <c r="F53" s="50"/>
      <c r="G53" s="50"/>
      <c r="H53" s="50"/>
      <c r="I53" s="68"/>
      <c r="J53" s="67"/>
    </row>
    <row r="54" spans="1:10" ht="15" customHeight="1" thickBot="1">
      <c r="A54" s="116" t="s">
        <v>1035</v>
      </c>
      <c r="B54" s="55">
        <v>10</v>
      </c>
      <c r="C54" s="56">
        <v>10</v>
      </c>
      <c r="D54" s="56">
        <v>4</v>
      </c>
      <c r="E54" s="56">
        <v>9</v>
      </c>
      <c r="F54" s="56">
        <v>2</v>
      </c>
      <c r="G54" s="56">
        <v>2</v>
      </c>
      <c r="H54" s="56">
        <v>0</v>
      </c>
      <c r="I54" s="57">
        <f>SUM(B54:H54)</f>
        <v>37</v>
      </c>
      <c r="J54" s="90">
        <v>1</v>
      </c>
    </row>
    <row r="55" spans="1:10" ht="15" customHeight="1">
      <c r="A55" s="33"/>
      <c r="B55" s="38"/>
      <c r="C55" s="38"/>
      <c r="D55" s="38"/>
      <c r="E55" s="38"/>
      <c r="F55" s="38"/>
      <c r="G55" s="38"/>
      <c r="H55" s="38"/>
      <c r="I55" s="35"/>
      <c r="J55" s="35"/>
    </row>
    <row r="56" spans="1:10" ht="15" customHeight="1">
      <c r="A56" s="288" t="s">
        <v>1002</v>
      </c>
      <c r="B56" s="288"/>
      <c r="C56" s="288"/>
      <c r="D56" s="288"/>
      <c r="E56" s="288"/>
      <c r="F56" s="288"/>
      <c r="G56" s="288"/>
      <c r="H56" s="288"/>
      <c r="I56" s="288"/>
      <c r="J56" s="288"/>
    </row>
    <row r="57" spans="1:10" ht="15" customHeight="1" thickBot="1">
      <c r="A57" s="273" t="s">
        <v>981</v>
      </c>
      <c r="B57" s="273"/>
      <c r="C57" s="273"/>
      <c r="D57" s="273"/>
      <c r="E57" s="273"/>
      <c r="F57" s="273"/>
      <c r="G57" s="273"/>
      <c r="H57" s="273"/>
      <c r="I57" s="273"/>
      <c r="J57" s="273"/>
    </row>
    <row r="58" spans="1:10" ht="12.75">
      <c r="A58" s="271" t="s">
        <v>361</v>
      </c>
      <c r="B58" s="254" t="s">
        <v>380</v>
      </c>
      <c r="C58" s="255"/>
      <c r="D58" s="255"/>
      <c r="E58" s="255"/>
      <c r="F58" s="255"/>
      <c r="G58" s="255"/>
      <c r="H58" s="255"/>
      <c r="I58" s="255"/>
      <c r="J58" s="256"/>
    </row>
    <row r="59" spans="1:10" ht="60" customHeight="1" thickBot="1">
      <c r="A59" s="280"/>
      <c r="B59" s="239" t="s">
        <v>371</v>
      </c>
      <c r="C59" s="237" t="s">
        <v>372</v>
      </c>
      <c r="D59" s="237" t="s">
        <v>373</v>
      </c>
      <c r="E59" s="237" t="s">
        <v>374</v>
      </c>
      <c r="F59" s="237" t="s">
        <v>375</v>
      </c>
      <c r="G59" s="237" t="s">
        <v>376</v>
      </c>
      <c r="H59" s="237" t="s">
        <v>377</v>
      </c>
      <c r="I59" s="230" t="s">
        <v>358</v>
      </c>
      <c r="J59" s="231" t="s">
        <v>428</v>
      </c>
    </row>
    <row r="60" spans="1:10" ht="15" customHeight="1">
      <c r="A60" s="117" t="s">
        <v>353</v>
      </c>
      <c r="B60" s="120"/>
      <c r="C60" s="40"/>
      <c r="D60" s="40"/>
      <c r="E60" s="40"/>
      <c r="F60" s="40"/>
      <c r="G60" s="40"/>
      <c r="H60" s="40"/>
      <c r="I60" s="40"/>
      <c r="J60" s="122"/>
    </row>
    <row r="61" spans="1:10" ht="15" customHeight="1">
      <c r="A61" s="115" t="s">
        <v>1036</v>
      </c>
      <c r="B61" s="45">
        <v>15</v>
      </c>
      <c r="C61" s="46">
        <v>7</v>
      </c>
      <c r="D61" s="46">
        <v>3</v>
      </c>
      <c r="E61" s="46">
        <v>9</v>
      </c>
      <c r="F61" s="46">
        <v>2</v>
      </c>
      <c r="G61" s="46">
        <v>3</v>
      </c>
      <c r="H61" s="46">
        <v>0</v>
      </c>
      <c r="I61" s="73">
        <f>SUM(B61:H61)</f>
        <v>39</v>
      </c>
      <c r="J61" s="88">
        <v>1</v>
      </c>
    </row>
    <row r="62" spans="1:10" ht="15" customHeight="1">
      <c r="A62" s="115" t="s">
        <v>1274</v>
      </c>
      <c r="B62" s="45">
        <v>1</v>
      </c>
      <c r="C62" s="46">
        <v>1</v>
      </c>
      <c r="D62" s="46">
        <v>1</v>
      </c>
      <c r="E62" s="46">
        <v>0</v>
      </c>
      <c r="F62" s="46">
        <v>2</v>
      </c>
      <c r="G62" s="46">
        <v>0</v>
      </c>
      <c r="H62" s="46">
        <v>0</v>
      </c>
      <c r="I62" s="73">
        <f aca="true" t="shared" si="2" ref="I62:I71">SUM(B62:H62)</f>
        <v>5</v>
      </c>
      <c r="J62" s="88">
        <v>7</v>
      </c>
    </row>
    <row r="63" spans="1:10" ht="15" customHeight="1">
      <c r="A63" s="115" t="s">
        <v>1275</v>
      </c>
      <c r="B63" s="45">
        <v>2</v>
      </c>
      <c r="C63" s="46">
        <v>1</v>
      </c>
      <c r="D63" s="46">
        <v>0</v>
      </c>
      <c r="E63" s="46">
        <v>1</v>
      </c>
      <c r="F63" s="46">
        <v>0</v>
      </c>
      <c r="G63" s="46">
        <v>0</v>
      </c>
      <c r="H63" s="46">
        <v>0</v>
      </c>
      <c r="I63" s="73">
        <f t="shared" si="2"/>
        <v>4</v>
      </c>
      <c r="J63" s="88">
        <v>8</v>
      </c>
    </row>
    <row r="64" spans="1:10" ht="15" customHeight="1">
      <c r="A64" s="115" t="s">
        <v>1276</v>
      </c>
      <c r="B64" s="45">
        <v>1</v>
      </c>
      <c r="C64" s="46">
        <v>0</v>
      </c>
      <c r="D64" s="46">
        <v>4</v>
      </c>
      <c r="E64" s="46">
        <v>2</v>
      </c>
      <c r="F64" s="46">
        <v>0</v>
      </c>
      <c r="G64" s="46">
        <v>0</v>
      </c>
      <c r="H64" s="46">
        <v>0</v>
      </c>
      <c r="I64" s="73">
        <f t="shared" si="2"/>
        <v>7</v>
      </c>
      <c r="J64" s="88">
        <v>6</v>
      </c>
    </row>
    <row r="65" spans="1:10" ht="15" customHeight="1">
      <c r="A65" s="115" t="s">
        <v>1277</v>
      </c>
      <c r="B65" s="45">
        <v>2</v>
      </c>
      <c r="C65" s="46">
        <v>0</v>
      </c>
      <c r="D65" s="46">
        <v>1</v>
      </c>
      <c r="E65" s="46">
        <v>2</v>
      </c>
      <c r="F65" s="46">
        <v>0</v>
      </c>
      <c r="G65" s="46">
        <v>4</v>
      </c>
      <c r="H65" s="46">
        <v>0</v>
      </c>
      <c r="I65" s="73">
        <f t="shared" si="2"/>
        <v>9</v>
      </c>
      <c r="J65" s="88">
        <v>5</v>
      </c>
    </row>
    <row r="66" spans="1:10" ht="15" customHeight="1">
      <c r="A66" s="115" t="s">
        <v>1278</v>
      </c>
      <c r="B66" s="45">
        <v>1</v>
      </c>
      <c r="C66" s="46">
        <v>1</v>
      </c>
      <c r="D66" s="46">
        <v>0</v>
      </c>
      <c r="E66" s="46">
        <v>14</v>
      </c>
      <c r="F66" s="46">
        <v>0</v>
      </c>
      <c r="G66" s="46">
        <v>0</v>
      </c>
      <c r="H66" s="46">
        <v>0</v>
      </c>
      <c r="I66" s="73">
        <f t="shared" si="2"/>
        <v>16</v>
      </c>
      <c r="J66" s="88">
        <v>3</v>
      </c>
    </row>
    <row r="67" spans="1:10" ht="15" customHeight="1">
      <c r="A67" s="115" t="s">
        <v>1279</v>
      </c>
      <c r="B67" s="45">
        <v>5</v>
      </c>
      <c r="C67" s="46">
        <v>3</v>
      </c>
      <c r="D67" s="46">
        <v>5</v>
      </c>
      <c r="E67" s="46">
        <v>9</v>
      </c>
      <c r="F67" s="46">
        <v>4</v>
      </c>
      <c r="G67" s="46">
        <v>1</v>
      </c>
      <c r="H67" s="46">
        <v>1</v>
      </c>
      <c r="I67" s="73">
        <f t="shared" si="2"/>
        <v>28</v>
      </c>
      <c r="J67" s="88">
        <v>2</v>
      </c>
    </row>
    <row r="68" spans="1:10" ht="15" customHeight="1">
      <c r="A68" s="115" t="s">
        <v>1280</v>
      </c>
      <c r="B68" s="45">
        <v>2</v>
      </c>
      <c r="C68" s="46">
        <v>0</v>
      </c>
      <c r="D68" s="46">
        <v>0</v>
      </c>
      <c r="E68" s="46">
        <v>7</v>
      </c>
      <c r="F68" s="46">
        <v>1</v>
      </c>
      <c r="G68" s="46">
        <v>0</v>
      </c>
      <c r="H68" s="46">
        <v>0</v>
      </c>
      <c r="I68" s="73">
        <f t="shared" si="2"/>
        <v>10</v>
      </c>
      <c r="J68" s="88">
        <v>4</v>
      </c>
    </row>
    <row r="69" spans="1:10" ht="15" customHeight="1">
      <c r="A69" s="113" t="s">
        <v>354</v>
      </c>
      <c r="B69" s="49"/>
      <c r="C69" s="50"/>
      <c r="D69" s="50"/>
      <c r="E69" s="50"/>
      <c r="F69" s="50"/>
      <c r="G69" s="50"/>
      <c r="H69" s="50"/>
      <c r="I69" s="50"/>
      <c r="J69" s="67"/>
    </row>
    <row r="70" spans="1:10" ht="15" customHeight="1">
      <c r="A70" s="115" t="s">
        <v>1281</v>
      </c>
      <c r="B70" s="45">
        <v>1</v>
      </c>
      <c r="C70" s="46">
        <v>2</v>
      </c>
      <c r="D70" s="46">
        <v>0</v>
      </c>
      <c r="E70" s="46">
        <v>6</v>
      </c>
      <c r="F70" s="46">
        <v>1</v>
      </c>
      <c r="G70" s="46">
        <v>0</v>
      </c>
      <c r="H70" s="46">
        <v>0</v>
      </c>
      <c r="I70" s="73">
        <f t="shared" si="2"/>
        <v>10</v>
      </c>
      <c r="J70" s="88">
        <v>2</v>
      </c>
    </row>
    <row r="71" spans="1:10" ht="15" customHeight="1">
      <c r="A71" s="115" t="s">
        <v>1282</v>
      </c>
      <c r="B71" s="45">
        <v>2</v>
      </c>
      <c r="C71" s="46">
        <v>1</v>
      </c>
      <c r="D71" s="46">
        <v>0</v>
      </c>
      <c r="E71" s="46">
        <v>1</v>
      </c>
      <c r="F71" s="46">
        <v>0</v>
      </c>
      <c r="G71" s="46">
        <v>0</v>
      </c>
      <c r="H71" s="46">
        <v>0</v>
      </c>
      <c r="I71" s="73">
        <f t="shared" si="2"/>
        <v>4</v>
      </c>
      <c r="J71" s="88">
        <v>4</v>
      </c>
    </row>
    <row r="72" spans="1:10" ht="15" customHeight="1">
      <c r="A72" s="115" t="s">
        <v>1283</v>
      </c>
      <c r="B72" s="45">
        <v>0</v>
      </c>
      <c r="C72" s="46">
        <v>1</v>
      </c>
      <c r="D72" s="46">
        <v>2</v>
      </c>
      <c r="E72" s="46">
        <v>12</v>
      </c>
      <c r="F72" s="46">
        <v>1</v>
      </c>
      <c r="G72" s="46">
        <v>1</v>
      </c>
      <c r="H72" s="46">
        <v>0</v>
      </c>
      <c r="I72" s="73">
        <f>SUM(B72:H72)</f>
        <v>17</v>
      </c>
      <c r="J72" s="88">
        <v>1</v>
      </c>
    </row>
    <row r="73" spans="1:10" ht="15" customHeight="1">
      <c r="A73" s="115" t="s">
        <v>1284</v>
      </c>
      <c r="B73" s="45">
        <v>4</v>
      </c>
      <c r="C73" s="46">
        <v>1</v>
      </c>
      <c r="D73" s="46">
        <v>1</v>
      </c>
      <c r="E73" s="46">
        <v>1</v>
      </c>
      <c r="F73" s="46">
        <v>2</v>
      </c>
      <c r="G73" s="46">
        <v>0</v>
      </c>
      <c r="H73" s="46">
        <v>0</v>
      </c>
      <c r="I73" s="73">
        <f>SUM(B73:H73)</f>
        <v>9</v>
      </c>
      <c r="J73" s="88">
        <v>3</v>
      </c>
    </row>
    <row r="74" spans="1:10" ht="15" customHeight="1">
      <c r="A74" s="113" t="s">
        <v>355</v>
      </c>
      <c r="B74" s="49"/>
      <c r="C74" s="50"/>
      <c r="D74" s="50"/>
      <c r="E74" s="50"/>
      <c r="F74" s="50"/>
      <c r="G74" s="50"/>
      <c r="H74" s="50"/>
      <c r="I74" s="50"/>
      <c r="J74" s="67"/>
    </row>
    <row r="75" spans="1:10" ht="15" customHeight="1">
      <c r="A75" s="115" t="s">
        <v>1285</v>
      </c>
      <c r="B75" s="45">
        <v>1</v>
      </c>
      <c r="C75" s="46">
        <v>1</v>
      </c>
      <c r="D75" s="46">
        <v>2</v>
      </c>
      <c r="E75" s="46">
        <v>3</v>
      </c>
      <c r="F75" s="46">
        <v>3</v>
      </c>
      <c r="G75" s="46">
        <v>0</v>
      </c>
      <c r="H75" s="46">
        <v>0</v>
      </c>
      <c r="I75" s="73">
        <f>SUM(B75:H75)</f>
        <v>10</v>
      </c>
      <c r="J75" s="88">
        <v>3</v>
      </c>
    </row>
    <row r="76" spans="1:10" ht="15" customHeight="1">
      <c r="A76" s="115" t="s">
        <v>1037</v>
      </c>
      <c r="B76" s="45">
        <v>0</v>
      </c>
      <c r="C76" s="46">
        <v>1</v>
      </c>
      <c r="D76" s="46">
        <v>1</v>
      </c>
      <c r="E76" s="46">
        <v>5</v>
      </c>
      <c r="F76" s="46">
        <v>1</v>
      </c>
      <c r="G76" s="46">
        <v>0</v>
      </c>
      <c r="H76" s="46">
        <v>3</v>
      </c>
      <c r="I76" s="73">
        <f>SUM(B76:H76)</f>
        <v>11</v>
      </c>
      <c r="J76" s="88">
        <v>2</v>
      </c>
    </row>
    <row r="77" spans="1:10" ht="15" customHeight="1">
      <c r="A77" s="115" t="s">
        <v>1286</v>
      </c>
      <c r="B77" s="45">
        <v>2</v>
      </c>
      <c r="C77" s="46">
        <v>1</v>
      </c>
      <c r="D77" s="46">
        <v>1</v>
      </c>
      <c r="E77" s="46">
        <v>4</v>
      </c>
      <c r="F77" s="89">
        <v>2</v>
      </c>
      <c r="G77" s="46">
        <v>0</v>
      </c>
      <c r="H77" s="46">
        <v>1</v>
      </c>
      <c r="I77" s="73">
        <f>SUM(B77:H77)</f>
        <v>11</v>
      </c>
      <c r="J77" s="88">
        <v>1</v>
      </c>
    </row>
    <row r="78" spans="1:10" ht="15" customHeight="1">
      <c r="A78" s="115" t="s">
        <v>1287</v>
      </c>
      <c r="B78" s="45">
        <v>4</v>
      </c>
      <c r="C78" s="46">
        <v>4</v>
      </c>
      <c r="D78" s="46">
        <v>0</v>
      </c>
      <c r="E78" s="46">
        <v>1</v>
      </c>
      <c r="F78" s="46">
        <v>1</v>
      </c>
      <c r="G78" s="46">
        <v>0</v>
      </c>
      <c r="H78" s="46">
        <v>0</v>
      </c>
      <c r="I78" s="73">
        <f>SUM(B78:H78)</f>
        <v>10</v>
      </c>
      <c r="J78" s="88">
        <v>4</v>
      </c>
    </row>
    <row r="79" spans="1:10" ht="15" customHeight="1">
      <c r="A79" s="113" t="s">
        <v>356</v>
      </c>
      <c r="B79" s="49"/>
      <c r="C79" s="50"/>
      <c r="D79" s="50"/>
      <c r="E79" s="50"/>
      <c r="F79" s="50"/>
      <c r="G79" s="50"/>
      <c r="H79" s="50"/>
      <c r="I79" s="50"/>
      <c r="J79" s="67"/>
    </row>
    <row r="80" spans="1:10" ht="15" customHeight="1">
      <c r="A80" s="115" t="s">
        <v>1040</v>
      </c>
      <c r="B80" s="45">
        <v>5</v>
      </c>
      <c r="C80" s="46">
        <v>4</v>
      </c>
      <c r="D80" s="46">
        <v>2</v>
      </c>
      <c r="E80" s="46">
        <v>7</v>
      </c>
      <c r="F80" s="46">
        <v>2</v>
      </c>
      <c r="G80" s="46">
        <v>0</v>
      </c>
      <c r="H80" s="46">
        <v>0</v>
      </c>
      <c r="I80" s="73">
        <f>SUM(B80:H80)</f>
        <v>20</v>
      </c>
      <c r="J80" s="88">
        <v>1</v>
      </c>
    </row>
    <row r="81" spans="1:10" ht="15" customHeight="1">
      <c r="A81" s="113" t="s">
        <v>357</v>
      </c>
      <c r="B81" s="49"/>
      <c r="C81" s="50"/>
      <c r="D81" s="50"/>
      <c r="E81" s="50"/>
      <c r="F81" s="50"/>
      <c r="G81" s="50"/>
      <c r="H81" s="50"/>
      <c r="I81" s="50"/>
      <c r="J81" s="67"/>
    </row>
    <row r="82" spans="1:10" ht="15" customHeight="1">
      <c r="A82" s="115" t="s">
        <v>1288</v>
      </c>
      <c r="B82" s="97">
        <v>3</v>
      </c>
      <c r="C82" s="89">
        <v>5</v>
      </c>
      <c r="D82" s="89">
        <v>1</v>
      </c>
      <c r="E82" s="89">
        <v>1</v>
      </c>
      <c r="F82" s="89">
        <v>2</v>
      </c>
      <c r="G82" s="89">
        <v>0</v>
      </c>
      <c r="H82" s="89">
        <v>0</v>
      </c>
      <c r="I82" s="73">
        <f>SUM(B82:H82)</f>
        <v>12</v>
      </c>
      <c r="J82" s="88">
        <v>1</v>
      </c>
    </row>
    <row r="83" spans="1:10" ht="15" customHeight="1" thickBot="1">
      <c r="A83" s="116" t="s">
        <v>1289</v>
      </c>
      <c r="B83" s="55">
        <v>2</v>
      </c>
      <c r="C83" s="56">
        <v>0</v>
      </c>
      <c r="D83" s="56">
        <v>0</v>
      </c>
      <c r="E83" s="56">
        <v>7</v>
      </c>
      <c r="F83" s="56">
        <v>1</v>
      </c>
      <c r="G83" s="56">
        <v>0</v>
      </c>
      <c r="H83" s="56">
        <v>0</v>
      </c>
      <c r="I83" s="74">
        <f>SUM(B83:H83)</f>
        <v>10</v>
      </c>
      <c r="J83" s="90">
        <v>2</v>
      </c>
    </row>
    <row r="84" spans="1:10" ht="15" customHeight="1">
      <c r="A84" s="33"/>
      <c r="B84" s="38"/>
      <c r="C84" s="38"/>
      <c r="D84" s="38"/>
      <c r="E84" s="38"/>
      <c r="F84" s="38"/>
      <c r="G84" s="38"/>
      <c r="H84" s="38"/>
      <c r="I84" s="35"/>
      <c r="J84" s="35"/>
    </row>
    <row r="85" spans="1:10" ht="15" customHeight="1">
      <c r="A85" s="288" t="s">
        <v>1002</v>
      </c>
      <c r="B85" s="288"/>
      <c r="C85" s="288"/>
      <c r="D85" s="288"/>
      <c r="E85" s="288"/>
      <c r="F85" s="288"/>
      <c r="G85" s="288"/>
      <c r="H85" s="288"/>
      <c r="I85" s="288"/>
      <c r="J85" s="288"/>
    </row>
    <row r="86" spans="1:10" ht="15" customHeight="1" thickBot="1">
      <c r="A86" s="273" t="s">
        <v>507</v>
      </c>
      <c r="B86" s="273"/>
      <c r="C86" s="273"/>
      <c r="D86" s="273"/>
      <c r="E86" s="273"/>
      <c r="F86" s="273"/>
      <c r="G86" s="273"/>
      <c r="H86" s="273"/>
      <c r="I86" s="273"/>
      <c r="J86" s="273"/>
    </row>
    <row r="87" spans="1:10" ht="12.75">
      <c r="A87" s="289" t="s">
        <v>361</v>
      </c>
      <c r="B87" s="254" t="s">
        <v>380</v>
      </c>
      <c r="C87" s="255"/>
      <c r="D87" s="255"/>
      <c r="E87" s="255"/>
      <c r="F87" s="255"/>
      <c r="G87" s="255"/>
      <c r="H87" s="255"/>
      <c r="I87" s="255"/>
      <c r="J87" s="256"/>
    </row>
    <row r="88" spans="1:10" ht="60" customHeight="1" thickBot="1">
      <c r="A88" s="295"/>
      <c r="B88" s="18" t="s">
        <v>371</v>
      </c>
      <c r="C88" s="16" t="s">
        <v>372</v>
      </c>
      <c r="D88" s="16" t="s">
        <v>373</v>
      </c>
      <c r="E88" s="16" t="s">
        <v>374</v>
      </c>
      <c r="F88" s="16" t="s">
        <v>375</v>
      </c>
      <c r="G88" s="16" t="s">
        <v>376</v>
      </c>
      <c r="H88" s="16" t="s">
        <v>377</v>
      </c>
      <c r="I88" s="9" t="s">
        <v>358</v>
      </c>
      <c r="J88" s="4" t="s">
        <v>428</v>
      </c>
    </row>
    <row r="89" spans="1:10" ht="15" customHeight="1">
      <c r="A89" s="163" t="s">
        <v>353</v>
      </c>
      <c r="B89" s="15"/>
      <c r="C89" s="14"/>
      <c r="D89" s="14"/>
      <c r="E89" s="14"/>
      <c r="F89" s="14"/>
      <c r="G89" s="14"/>
      <c r="H89" s="14"/>
      <c r="I89" s="20"/>
      <c r="J89" s="21"/>
    </row>
    <row r="90" spans="1:10" ht="15" customHeight="1">
      <c r="A90" s="164" t="s">
        <v>1290</v>
      </c>
      <c r="B90" s="30">
        <v>2</v>
      </c>
      <c r="C90" s="46">
        <v>0</v>
      </c>
      <c r="D90" s="46">
        <v>2</v>
      </c>
      <c r="E90" s="46">
        <v>1</v>
      </c>
      <c r="F90" s="46">
        <v>1</v>
      </c>
      <c r="G90" s="46">
        <v>6</v>
      </c>
      <c r="H90" s="46">
        <v>3</v>
      </c>
      <c r="I90" s="47">
        <f>SUM(B90:H90)</f>
        <v>15</v>
      </c>
      <c r="J90" s="88">
        <v>2</v>
      </c>
    </row>
    <row r="91" spans="1:10" ht="15" customHeight="1">
      <c r="A91" s="164" t="s">
        <v>1291</v>
      </c>
      <c r="B91" s="30">
        <v>11</v>
      </c>
      <c r="C91" s="46">
        <v>1</v>
      </c>
      <c r="D91" s="46">
        <v>0</v>
      </c>
      <c r="E91" s="46">
        <v>0</v>
      </c>
      <c r="F91" s="46">
        <v>2</v>
      </c>
      <c r="G91" s="46">
        <v>1</v>
      </c>
      <c r="H91" s="46">
        <v>0</v>
      </c>
      <c r="I91" s="47">
        <f aca="true" t="shared" si="3" ref="I91:I98">SUM(B91:H91)</f>
        <v>15</v>
      </c>
      <c r="J91" s="88">
        <v>3</v>
      </c>
    </row>
    <row r="92" spans="1:10" ht="15" customHeight="1">
      <c r="A92" s="164" t="s">
        <v>1292</v>
      </c>
      <c r="B92" s="30">
        <v>3</v>
      </c>
      <c r="C92" s="46">
        <v>1</v>
      </c>
      <c r="D92" s="46">
        <v>4</v>
      </c>
      <c r="E92" s="46">
        <v>0</v>
      </c>
      <c r="F92" s="46">
        <v>1</v>
      </c>
      <c r="G92" s="46">
        <v>1</v>
      </c>
      <c r="H92" s="46">
        <v>0</v>
      </c>
      <c r="I92" s="47">
        <f t="shared" si="3"/>
        <v>10</v>
      </c>
      <c r="J92" s="88">
        <v>5</v>
      </c>
    </row>
    <row r="93" spans="1:10" ht="15" customHeight="1">
      <c r="A93" s="164" t="s">
        <v>1293</v>
      </c>
      <c r="B93" s="30">
        <v>9</v>
      </c>
      <c r="C93" s="46">
        <v>3</v>
      </c>
      <c r="D93" s="46">
        <v>1</v>
      </c>
      <c r="E93" s="46">
        <v>0</v>
      </c>
      <c r="F93" s="46">
        <v>1</v>
      </c>
      <c r="G93" s="46">
        <v>0</v>
      </c>
      <c r="H93" s="46">
        <v>1</v>
      </c>
      <c r="I93" s="47">
        <f t="shared" si="3"/>
        <v>15</v>
      </c>
      <c r="J93" s="88">
        <v>1</v>
      </c>
    </row>
    <row r="94" spans="1:10" ht="15" customHeight="1">
      <c r="A94" s="164" t="s">
        <v>1294</v>
      </c>
      <c r="B94" s="30">
        <v>10</v>
      </c>
      <c r="C94" s="46">
        <v>0</v>
      </c>
      <c r="D94" s="46">
        <v>0</v>
      </c>
      <c r="E94" s="46">
        <v>0</v>
      </c>
      <c r="F94" s="46">
        <v>0</v>
      </c>
      <c r="G94" s="46">
        <v>0</v>
      </c>
      <c r="H94" s="46">
        <v>1</v>
      </c>
      <c r="I94" s="47">
        <f t="shared" si="3"/>
        <v>11</v>
      </c>
      <c r="J94" s="88">
        <v>4</v>
      </c>
    </row>
    <row r="95" spans="1:10" ht="15" customHeight="1">
      <c r="A95" s="164" t="s">
        <v>1295</v>
      </c>
      <c r="B95" s="30">
        <v>2</v>
      </c>
      <c r="C95" s="46">
        <v>1</v>
      </c>
      <c r="D95" s="46">
        <v>1</v>
      </c>
      <c r="E95" s="46">
        <v>0</v>
      </c>
      <c r="F95" s="46">
        <v>1</v>
      </c>
      <c r="G95" s="46">
        <v>0</v>
      </c>
      <c r="H95" s="46">
        <v>1</v>
      </c>
      <c r="I95" s="47">
        <f t="shared" si="3"/>
        <v>6</v>
      </c>
      <c r="J95" s="88">
        <v>7</v>
      </c>
    </row>
    <row r="96" spans="1:10" ht="15" customHeight="1">
      <c r="A96" s="164" t="s">
        <v>1296</v>
      </c>
      <c r="B96" s="30">
        <v>2</v>
      </c>
      <c r="C96" s="46">
        <v>0</v>
      </c>
      <c r="D96" s="46">
        <v>0</v>
      </c>
      <c r="E96" s="46">
        <v>0</v>
      </c>
      <c r="F96" s="46">
        <v>1</v>
      </c>
      <c r="G96" s="46">
        <v>3</v>
      </c>
      <c r="H96" s="46">
        <v>2</v>
      </c>
      <c r="I96" s="47">
        <f t="shared" si="3"/>
        <v>8</v>
      </c>
      <c r="J96" s="88">
        <v>6</v>
      </c>
    </row>
    <row r="97" spans="1:10" ht="15" customHeight="1">
      <c r="A97" s="161" t="s">
        <v>354</v>
      </c>
      <c r="B97" s="52"/>
      <c r="C97" s="50"/>
      <c r="D97" s="50"/>
      <c r="E97" s="50"/>
      <c r="F97" s="50"/>
      <c r="G97" s="50"/>
      <c r="H97" s="50"/>
      <c r="I97" s="68"/>
      <c r="J97" s="67"/>
    </row>
    <row r="98" spans="1:10" ht="15" customHeight="1">
      <c r="A98" s="164" t="s">
        <v>1297</v>
      </c>
      <c r="B98" s="30">
        <v>2</v>
      </c>
      <c r="C98" s="46">
        <v>0</v>
      </c>
      <c r="D98" s="46">
        <v>4</v>
      </c>
      <c r="E98" s="46">
        <v>0</v>
      </c>
      <c r="F98" s="46">
        <v>1</v>
      </c>
      <c r="G98" s="46">
        <v>2</v>
      </c>
      <c r="H98" s="46">
        <v>7</v>
      </c>
      <c r="I98" s="47">
        <f t="shared" si="3"/>
        <v>16</v>
      </c>
      <c r="J98" s="88">
        <v>1</v>
      </c>
    </row>
    <row r="99" spans="1:10" ht="15" customHeight="1">
      <c r="A99" s="164" t="s">
        <v>1298</v>
      </c>
      <c r="B99" s="30">
        <v>7</v>
      </c>
      <c r="C99" s="46">
        <v>2</v>
      </c>
      <c r="D99" s="46">
        <v>0</v>
      </c>
      <c r="E99" s="46">
        <v>0</v>
      </c>
      <c r="F99" s="46">
        <v>1</v>
      </c>
      <c r="G99" s="46">
        <v>1</v>
      </c>
      <c r="H99" s="46">
        <v>2</v>
      </c>
      <c r="I99" s="47">
        <f>SUM(B99:H99)</f>
        <v>13</v>
      </c>
      <c r="J99" s="88">
        <v>2</v>
      </c>
    </row>
    <row r="100" spans="1:10" ht="15" customHeight="1">
      <c r="A100" s="164" t="s">
        <v>1299</v>
      </c>
      <c r="B100" s="30">
        <v>6</v>
      </c>
      <c r="C100" s="46">
        <v>2</v>
      </c>
      <c r="D100" s="46">
        <v>0</v>
      </c>
      <c r="E100" s="46">
        <v>0</v>
      </c>
      <c r="F100" s="46">
        <v>1</v>
      </c>
      <c r="G100" s="46">
        <v>0</v>
      </c>
      <c r="H100" s="46">
        <v>1</v>
      </c>
      <c r="I100" s="47">
        <f>SUM(B100:H100)</f>
        <v>10</v>
      </c>
      <c r="J100" s="88">
        <v>3</v>
      </c>
    </row>
    <row r="101" spans="1:10" ht="15" customHeight="1">
      <c r="A101" s="161" t="s">
        <v>355</v>
      </c>
      <c r="B101" s="52"/>
      <c r="C101" s="50"/>
      <c r="D101" s="50"/>
      <c r="E101" s="50"/>
      <c r="F101" s="50"/>
      <c r="G101" s="50"/>
      <c r="H101" s="50"/>
      <c r="I101" s="68"/>
      <c r="J101" s="67"/>
    </row>
    <row r="102" spans="1:10" ht="15" customHeight="1">
      <c r="A102" s="164" t="s">
        <v>1041</v>
      </c>
      <c r="B102" s="30">
        <v>3</v>
      </c>
      <c r="C102" s="46">
        <v>2</v>
      </c>
      <c r="D102" s="46">
        <v>0</v>
      </c>
      <c r="E102" s="46">
        <v>0</v>
      </c>
      <c r="F102" s="46">
        <v>0</v>
      </c>
      <c r="G102" s="46">
        <v>1</v>
      </c>
      <c r="H102" s="46">
        <v>0</v>
      </c>
      <c r="I102" s="47">
        <f>SUM(B102:H102)</f>
        <v>6</v>
      </c>
      <c r="J102" s="88">
        <v>3</v>
      </c>
    </row>
    <row r="103" spans="1:10" ht="15" customHeight="1">
      <c r="A103" s="164" t="s">
        <v>1300</v>
      </c>
      <c r="B103" s="30">
        <v>2</v>
      </c>
      <c r="C103" s="46">
        <v>3</v>
      </c>
      <c r="D103" s="46">
        <v>4</v>
      </c>
      <c r="E103" s="46">
        <v>0</v>
      </c>
      <c r="F103" s="46">
        <v>0</v>
      </c>
      <c r="G103" s="46">
        <v>1</v>
      </c>
      <c r="H103" s="46">
        <v>1</v>
      </c>
      <c r="I103" s="47">
        <f>SUM(B103:H103)</f>
        <v>11</v>
      </c>
      <c r="J103" s="88">
        <v>1</v>
      </c>
    </row>
    <row r="104" spans="1:10" ht="15" customHeight="1">
      <c r="A104" s="164" t="s">
        <v>1042</v>
      </c>
      <c r="B104" s="30">
        <v>4</v>
      </c>
      <c r="C104" s="46">
        <v>0</v>
      </c>
      <c r="D104" s="46">
        <v>3</v>
      </c>
      <c r="E104" s="46">
        <v>1</v>
      </c>
      <c r="F104" s="46">
        <v>0</v>
      </c>
      <c r="G104" s="46">
        <v>0</v>
      </c>
      <c r="H104" s="46">
        <v>1</v>
      </c>
      <c r="I104" s="47">
        <f>SUM(B104:H104)</f>
        <v>9</v>
      </c>
      <c r="J104" s="91">
        <v>2</v>
      </c>
    </row>
    <row r="105" spans="1:10" ht="15" customHeight="1">
      <c r="A105" s="161" t="s">
        <v>356</v>
      </c>
      <c r="B105" s="52"/>
      <c r="C105" s="118"/>
      <c r="D105" s="118"/>
      <c r="E105" s="118"/>
      <c r="F105" s="118"/>
      <c r="G105" s="118"/>
      <c r="H105" s="118"/>
      <c r="I105" s="118"/>
      <c r="J105" s="70"/>
    </row>
    <row r="106" spans="1:10" ht="15" customHeight="1">
      <c r="A106" s="164" t="s">
        <v>1043</v>
      </c>
      <c r="B106" s="30">
        <v>6</v>
      </c>
      <c r="C106" s="46">
        <v>3</v>
      </c>
      <c r="D106" s="46">
        <v>1</v>
      </c>
      <c r="E106" s="46">
        <v>1</v>
      </c>
      <c r="F106" s="46">
        <v>0</v>
      </c>
      <c r="G106" s="46">
        <v>1</v>
      </c>
      <c r="H106" s="46">
        <v>0</v>
      </c>
      <c r="I106" s="73">
        <f>SUM(B106:H106)</f>
        <v>12</v>
      </c>
      <c r="J106" s="88">
        <v>1</v>
      </c>
    </row>
    <row r="107" spans="1:10" ht="15" customHeight="1" thickBot="1">
      <c r="A107" s="165" t="s">
        <v>1301</v>
      </c>
      <c r="B107" s="31">
        <v>3</v>
      </c>
      <c r="C107" s="56">
        <v>2</v>
      </c>
      <c r="D107" s="56">
        <v>0</v>
      </c>
      <c r="E107" s="56">
        <v>0</v>
      </c>
      <c r="F107" s="56">
        <v>0</v>
      </c>
      <c r="G107" s="56">
        <v>0</v>
      </c>
      <c r="H107" s="56">
        <v>1</v>
      </c>
      <c r="I107" s="74">
        <f>SUM(B107:H107)</f>
        <v>6</v>
      </c>
      <c r="J107" s="119">
        <v>2</v>
      </c>
    </row>
    <row r="108" spans="1:10" ht="15" customHeight="1">
      <c r="A108" s="169"/>
      <c r="B108" s="32"/>
      <c r="C108" s="32"/>
      <c r="D108" s="32"/>
      <c r="E108" s="32"/>
      <c r="F108" s="32"/>
      <c r="G108" s="32"/>
      <c r="H108" s="32"/>
      <c r="I108" s="92"/>
      <c r="J108" s="95"/>
    </row>
    <row r="109" spans="1:10" ht="15" customHeight="1">
      <c r="A109" s="169"/>
      <c r="B109" s="32"/>
      <c r="C109" s="32"/>
      <c r="D109" s="32"/>
      <c r="E109" s="32"/>
      <c r="F109" s="32"/>
      <c r="G109" s="32"/>
      <c r="H109" s="32"/>
      <c r="I109" s="92"/>
      <c r="J109" s="95"/>
    </row>
    <row r="110" spans="1:10" ht="15" customHeight="1">
      <c r="A110" s="288" t="s">
        <v>1002</v>
      </c>
      <c r="B110" s="288"/>
      <c r="C110" s="288"/>
      <c r="D110" s="288"/>
      <c r="E110" s="288"/>
      <c r="F110" s="288"/>
      <c r="G110" s="288"/>
      <c r="H110" s="288"/>
      <c r="I110" s="288"/>
      <c r="J110" s="288"/>
    </row>
    <row r="111" spans="1:10" ht="15" customHeight="1" thickBot="1">
      <c r="A111" s="273" t="s">
        <v>992</v>
      </c>
      <c r="B111" s="273"/>
      <c r="C111" s="273"/>
      <c r="D111" s="273"/>
      <c r="E111" s="273"/>
      <c r="F111" s="273"/>
      <c r="G111" s="273"/>
      <c r="H111" s="273"/>
      <c r="I111" s="273"/>
      <c r="J111" s="273"/>
    </row>
    <row r="112" spans="1:10" ht="12.75">
      <c r="A112" s="271" t="s">
        <v>993</v>
      </c>
      <c r="B112" s="254" t="s">
        <v>380</v>
      </c>
      <c r="C112" s="255"/>
      <c r="D112" s="255"/>
      <c r="E112" s="255"/>
      <c r="F112" s="255"/>
      <c r="G112" s="255"/>
      <c r="H112" s="255"/>
      <c r="I112" s="255"/>
      <c r="J112" s="256"/>
    </row>
    <row r="113" spans="1:10" ht="60" customHeight="1" thickBot="1">
      <c r="A113" s="280"/>
      <c r="B113" s="17" t="s">
        <v>371</v>
      </c>
      <c r="C113" s="16" t="s">
        <v>372</v>
      </c>
      <c r="D113" s="16" t="s">
        <v>373</v>
      </c>
      <c r="E113" s="16" t="s">
        <v>374</v>
      </c>
      <c r="F113" s="16" t="s">
        <v>375</v>
      </c>
      <c r="G113" s="16" t="s">
        <v>376</v>
      </c>
      <c r="H113" s="16" t="s">
        <v>377</v>
      </c>
      <c r="I113" s="9" t="s">
        <v>358</v>
      </c>
      <c r="J113" s="4" t="s">
        <v>428</v>
      </c>
    </row>
    <row r="114" spans="1:10" ht="15" customHeight="1">
      <c r="A114" s="123" t="s">
        <v>353</v>
      </c>
      <c r="B114" s="120"/>
      <c r="C114" s="40"/>
      <c r="D114" s="40"/>
      <c r="E114" s="40"/>
      <c r="F114" s="40"/>
      <c r="G114" s="40"/>
      <c r="H114" s="40"/>
      <c r="I114" s="121"/>
      <c r="J114" s="122"/>
    </row>
    <row r="115" spans="1:10" ht="15" customHeight="1">
      <c r="A115" s="115" t="s">
        <v>1302</v>
      </c>
      <c r="B115" s="45">
        <v>0</v>
      </c>
      <c r="C115" s="46">
        <v>0</v>
      </c>
      <c r="D115" s="46">
        <v>0</v>
      </c>
      <c r="E115" s="46">
        <v>0</v>
      </c>
      <c r="F115" s="46">
        <v>0</v>
      </c>
      <c r="G115" s="46">
        <v>1</v>
      </c>
      <c r="H115" s="46">
        <v>0</v>
      </c>
      <c r="I115" s="73">
        <f aca="true" t="shared" si="4" ref="I115:I120">SUM(B115:H115)</f>
        <v>1</v>
      </c>
      <c r="J115" s="88">
        <v>5</v>
      </c>
    </row>
    <row r="116" spans="1:10" ht="15" customHeight="1">
      <c r="A116" s="115" t="s">
        <v>1303</v>
      </c>
      <c r="B116" s="45">
        <v>1</v>
      </c>
      <c r="C116" s="46">
        <v>0</v>
      </c>
      <c r="D116" s="46">
        <v>0</v>
      </c>
      <c r="E116" s="46">
        <v>2</v>
      </c>
      <c r="F116" s="46">
        <v>0</v>
      </c>
      <c r="G116" s="46">
        <v>0</v>
      </c>
      <c r="H116" s="46">
        <v>0</v>
      </c>
      <c r="I116" s="73">
        <f t="shared" si="4"/>
        <v>3</v>
      </c>
      <c r="J116" s="88">
        <v>4</v>
      </c>
    </row>
    <row r="117" spans="1:10" ht="15" customHeight="1">
      <c r="A117" s="115" t="s">
        <v>1304</v>
      </c>
      <c r="B117" s="45">
        <v>1</v>
      </c>
      <c r="C117" s="46">
        <v>0</v>
      </c>
      <c r="D117" s="46">
        <v>0</v>
      </c>
      <c r="E117" s="46">
        <v>5</v>
      </c>
      <c r="F117" s="46">
        <v>1</v>
      </c>
      <c r="G117" s="46">
        <v>1</v>
      </c>
      <c r="H117" s="46">
        <v>0</v>
      </c>
      <c r="I117" s="73">
        <f t="shared" si="4"/>
        <v>8</v>
      </c>
      <c r="J117" s="88">
        <v>1</v>
      </c>
    </row>
    <row r="118" spans="1:10" ht="15" customHeight="1">
      <c r="A118" s="115" t="s">
        <v>1305</v>
      </c>
      <c r="B118" s="240">
        <v>0</v>
      </c>
      <c r="C118" s="125">
        <v>0</v>
      </c>
      <c r="D118" s="125">
        <v>0</v>
      </c>
      <c r="E118" s="125">
        <v>0</v>
      </c>
      <c r="F118" s="125">
        <v>1</v>
      </c>
      <c r="G118" s="125">
        <v>3</v>
      </c>
      <c r="H118" s="125">
        <v>0</v>
      </c>
      <c r="I118" s="73">
        <f t="shared" si="4"/>
        <v>4</v>
      </c>
      <c r="J118" s="91">
        <v>2</v>
      </c>
    </row>
    <row r="119" spans="1:10" ht="15" customHeight="1">
      <c r="A119" s="115" t="s">
        <v>1306</v>
      </c>
      <c r="B119" s="240">
        <v>0</v>
      </c>
      <c r="C119" s="125">
        <v>0</v>
      </c>
      <c r="D119" s="125">
        <v>0</v>
      </c>
      <c r="E119" s="125">
        <v>0</v>
      </c>
      <c r="F119" s="125">
        <v>0</v>
      </c>
      <c r="G119" s="125">
        <v>0</v>
      </c>
      <c r="H119" s="125">
        <v>0</v>
      </c>
      <c r="I119" s="73">
        <f t="shared" si="4"/>
        <v>0</v>
      </c>
      <c r="J119" s="91">
        <v>6</v>
      </c>
    </row>
    <row r="120" spans="1:10" ht="15" customHeight="1">
      <c r="A120" s="115" t="s">
        <v>1307</v>
      </c>
      <c r="B120" s="45">
        <v>0</v>
      </c>
      <c r="C120" s="46">
        <v>0</v>
      </c>
      <c r="D120" s="46">
        <v>2</v>
      </c>
      <c r="E120" s="46">
        <v>0</v>
      </c>
      <c r="F120" s="46">
        <v>0</v>
      </c>
      <c r="G120" s="46">
        <v>1</v>
      </c>
      <c r="H120" s="46">
        <v>0</v>
      </c>
      <c r="I120" s="73">
        <f t="shared" si="4"/>
        <v>3</v>
      </c>
      <c r="J120" s="88">
        <v>3</v>
      </c>
    </row>
    <row r="121" spans="1:10" ht="15" customHeight="1">
      <c r="A121" s="6" t="s">
        <v>355</v>
      </c>
      <c r="B121" s="10"/>
      <c r="C121" s="11"/>
      <c r="D121" s="11"/>
      <c r="E121" s="11"/>
      <c r="F121" s="11"/>
      <c r="G121" s="11"/>
      <c r="H121" s="11"/>
      <c r="I121" s="11"/>
      <c r="J121" s="23"/>
    </row>
    <row r="122" spans="1:10" ht="15" customHeight="1" thickBot="1">
      <c r="A122" s="116" t="s">
        <v>1308</v>
      </c>
      <c r="B122" s="55">
        <v>1</v>
      </c>
      <c r="C122" s="56">
        <v>0</v>
      </c>
      <c r="D122" s="56">
        <v>0</v>
      </c>
      <c r="E122" s="56">
        <v>0</v>
      </c>
      <c r="F122" s="56">
        <v>0</v>
      </c>
      <c r="G122" s="56">
        <v>0</v>
      </c>
      <c r="H122" s="56">
        <v>0</v>
      </c>
      <c r="I122" s="74">
        <v>0</v>
      </c>
      <c r="J122" s="90">
        <v>1</v>
      </c>
    </row>
    <row r="123" spans="1:10" ht="15" customHeight="1">
      <c r="A123" s="33"/>
      <c r="B123" s="32"/>
      <c r="C123" s="32"/>
      <c r="D123" s="32"/>
      <c r="E123" s="32"/>
      <c r="F123" s="32"/>
      <c r="G123" s="32"/>
      <c r="H123" s="32"/>
      <c r="I123" s="92"/>
      <c r="J123" s="95"/>
    </row>
    <row r="124" spans="1:10" ht="15" customHeight="1">
      <c r="A124" s="288" t="s">
        <v>1002</v>
      </c>
      <c r="B124" s="288"/>
      <c r="C124" s="288"/>
      <c r="D124" s="288"/>
      <c r="E124" s="288"/>
      <c r="F124" s="288"/>
      <c r="G124" s="288"/>
      <c r="H124" s="288"/>
      <c r="I124" s="288"/>
      <c r="J124" s="288"/>
    </row>
    <row r="125" spans="1:10" ht="15" customHeight="1" thickBot="1">
      <c r="A125" s="273" t="s">
        <v>334</v>
      </c>
      <c r="B125" s="273"/>
      <c r="C125" s="273"/>
      <c r="D125" s="273"/>
      <c r="E125" s="273"/>
      <c r="F125" s="273"/>
      <c r="G125" s="273"/>
      <c r="H125" s="273"/>
      <c r="I125" s="273"/>
      <c r="J125" s="273"/>
    </row>
    <row r="126" spans="1:10" ht="12.75">
      <c r="A126" s="271" t="s">
        <v>361</v>
      </c>
      <c r="B126" s="254" t="s">
        <v>380</v>
      </c>
      <c r="C126" s="255"/>
      <c r="D126" s="255"/>
      <c r="E126" s="255"/>
      <c r="F126" s="255"/>
      <c r="G126" s="255"/>
      <c r="H126" s="255"/>
      <c r="I126" s="255"/>
      <c r="J126" s="256"/>
    </row>
    <row r="127" spans="1:10" ht="60" customHeight="1" thickBot="1">
      <c r="A127" s="280"/>
      <c r="B127" s="17" t="s">
        <v>371</v>
      </c>
      <c r="C127" s="16" t="s">
        <v>372</v>
      </c>
      <c r="D127" s="16" t="s">
        <v>373</v>
      </c>
      <c r="E127" s="16" t="s">
        <v>374</v>
      </c>
      <c r="F127" s="16" t="s">
        <v>375</v>
      </c>
      <c r="G127" s="16" t="s">
        <v>376</v>
      </c>
      <c r="H127" s="16" t="s">
        <v>377</v>
      </c>
      <c r="I127" s="9" t="s">
        <v>358</v>
      </c>
      <c r="J127" s="4" t="s">
        <v>428</v>
      </c>
    </row>
    <row r="128" spans="1:10" ht="15" customHeight="1">
      <c r="A128" s="117" t="s">
        <v>353</v>
      </c>
      <c r="B128" s="13"/>
      <c r="C128" s="14"/>
      <c r="D128" s="14"/>
      <c r="E128" s="14"/>
      <c r="F128" s="14"/>
      <c r="G128" s="14"/>
      <c r="H128" s="14"/>
      <c r="I128" s="20"/>
      <c r="J128" s="21"/>
    </row>
    <row r="129" spans="1:10" ht="15" customHeight="1">
      <c r="A129" s="115" t="s">
        <v>1309</v>
      </c>
      <c r="B129" s="45">
        <v>1</v>
      </c>
      <c r="C129" s="46">
        <v>0</v>
      </c>
      <c r="D129" s="46">
        <v>2</v>
      </c>
      <c r="E129" s="46">
        <v>1</v>
      </c>
      <c r="F129" s="46">
        <v>1</v>
      </c>
      <c r="G129" s="46">
        <v>1</v>
      </c>
      <c r="H129" s="46">
        <v>0</v>
      </c>
      <c r="I129" s="47">
        <f>SUM(B129:H129)</f>
        <v>6</v>
      </c>
      <c r="J129" s="88">
        <v>5</v>
      </c>
    </row>
    <row r="130" spans="1:10" ht="15" customHeight="1">
      <c r="A130" s="115" t="s">
        <v>1310</v>
      </c>
      <c r="B130" s="45">
        <v>3</v>
      </c>
      <c r="C130" s="46">
        <v>0</v>
      </c>
      <c r="D130" s="46">
        <v>2</v>
      </c>
      <c r="E130" s="46">
        <v>2</v>
      </c>
      <c r="F130" s="46">
        <v>0</v>
      </c>
      <c r="G130" s="46">
        <v>12</v>
      </c>
      <c r="H130" s="46">
        <v>0</v>
      </c>
      <c r="I130" s="47">
        <f>SUM(B130:H130)</f>
        <v>19</v>
      </c>
      <c r="J130" s="88">
        <v>2</v>
      </c>
    </row>
    <row r="131" spans="1:10" ht="15" customHeight="1">
      <c r="A131" s="115" t="s">
        <v>1311</v>
      </c>
      <c r="B131" s="45">
        <v>8</v>
      </c>
      <c r="C131" s="46">
        <v>7</v>
      </c>
      <c r="D131" s="46">
        <v>2</v>
      </c>
      <c r="E131" s="46">
        <v>1</v>
      </c>
      <c r="F131" s="46">
        <v>0</v>
      </c>
      <c r="G131" s="46">
        <v>7</v>
      </c>
      <c r="H131" s="46">
        <v>0</v>
      </c>
      <c r="I131" s="47">
        <f>SUM(B131:H131)</f>
        <v>25</v>
      </c>
      <c r="J131" s="88">
        <v>1</v>
      </c>
    </row>
    <row r="132" spans="1:10" ht="15" customHeight="1">
      <c r="A132" s="115" t="s">
        <v>1312</v>
      </c>
      <c r="B132" s="45">
        <v>2</v>
      </c>
      <c r="C132" s="46">
        <v>0</v>
      </c>
      <c r="D132" s="46">
        <v>5</v>
      </c>
      <c r="E132" s="46">
        <v>0</v>
      </c>
      <c r="F132" s="46">
        <v>0</v>
      </c>
      <c r="G132" s="46">
        <v>2</v>
      </c>
      <c r="H132" s="46">
        <v>0</v>
      </c>
      <c r="I132" s="47">
        <f>SUM(B132:H132)</f>
        <v>9</v>
      </c>
      <c r="J132" s="88">
        <v>3</v>
      </c>
    </row>
    <row r="133" spans="1:10" ht="15" customHeight="1">
      <c r="A133" s="115" t="s">
        <v>1313</v>
      </c>
      <c r="B133" s="45">
        <v>2</v>
      </c>
      <c r="C133" s="46">
        <v>0</v>
      </c>
      <c r="D133" s="46">
        <v>0</v>
      </c>
      <c r="E133" s="46">
        <v>1</v>
      </c>
      <c r="F133" s="46">
        <v>0</v>
      </c>
      <c r="G133" s="46">
        <v>4</v>
      </c>
      <c r="H133" s="46">
        <v>0</v>
      </c>
      <c r="I133" s="47">
        <f>SUM(B133:H133)</f>
        <v>7</v>
      </c>
      <c r="J133" s="88">
        <v>4</v>
      </c>
    </row>
    <row r="134" spans="1:10" ht="15" customHeight="1">
      <c r="A134" s="113" t="s">
        <v>354</v>
      </c>
      <c r="B134" s="49"/>
      <c r="C134" s="50"/>
      <c r="D134" s="50"/>
      <c r="E134" s="50"/>
      <c r="F134" s="50"/>
      <c r="G134" s="50"/>
      <c r="H134" s="50"/>
      <c r="I134" s="68"/>
      <c r="J134" s="67"/>
    </row>
    <row r="135" spans="1:10" ht="15" customHeight="1">
      <c r="A135" s="115" t="s">
        <v>1044</v>
      </c>
      <c r="B135" s="45">
        <v>1</v>
      </c>
      <c r="C135" s="46">
        <v>0</v>
      </c>
      <c r="D135" s="46">
        <v>1</v>
      </c>
      <c r="E135" s="46">
        <v>0</v>
      </c>
      <c r="F135" s="46">
        <v>1</v>
      </c>
      <c r="G135" s="46">
        <v>1</v>
      </c>
      <c r="H135" s="46">
        <v>0</v>
      </c>
      <c r="I135" s="47">
        <f>SUM(B135:H135)</f>
        <v>4</v>
      </c>
      <c r="J135" s="88">
        <v>3</v>
      </c>
    </row>
    <row r="136" spans="1:10" ht="15" customHeight="1">
      <c r="A136" s="115" t="s">
        <v>1045</v>
      </c>
      <c r="B136" s="45">
        <v>0</v>
      </c>
      <c r="C136" s="46">
        <v>0</v>
      </c>
      <c r="D136" s="46">
        <v>7</v>
      </c>
      <c r="E136" s="46">
        <v>1</v>
      </c>
      <c r="F136" s="46">
        <v>0</v>
      </c>
      <c r="G136" s="46">
        <v>1</v>
      </c>
      <c r="H136" s="46">
        <v>0</v>
      </c>
      <c r="I136" s="47">
        <f>SUM(B136:H136)</f>
        <v>9</v>
      </c>
      <c r="J136" s="88">
        <v>1</v>
      </c>
    </row>
    <row r="137" spans="1:10" ht="15" customHeight="1">
      <c r="A137" s="115" t="s">
        <v>1046</v>
      </c>
      <c r="B137" s="45">
        <v>2</v>
      </c>
      <c r="C137" s="46">
        <v>0</v>
      </c>
      <c r="D137" s="46">
        <v>1</v>
      </c>
      <c r="E137" s="46">
        <v>0</v>
      </c>
      <c r="F137" s="46">
        <v>1</v>
      </c>
      <c r="G137" s="46">
        <v>2</v>
      </c>
      <c r="H137" s="46">
        <v>0</v>
      </c>
      <c r="I137" s="47">
        <f>SUM(B137:H137)</f>
        <v>6</v>
      </c>
      <c r="J137" s="91">
        <v>2</v>
      </c>
    </row>
    <row r="138" spans="1:10" ht="15" customHeight="1">
      <c r="A138" s="113" t="s">
        <v>355</v>
      </c>
      <c r="B138" s="49"/>
      <c r="C138" s="50"/>
      <c r="D138" s="50"/>
      <c r="E138" s="50"/>
      <c r="F138" s="50"/>
      <c r="G138" s="50"/>
      <c r="H138" s="50"/>
      <c r="I138" s="68"/>
      <c r="J138" s="67"/>
    </row>
    <row r="139" spans="1:10" ht="15" customHeight="1">
      <c r="A139" s="115" t="s">
        <v>1047</v>
      </c>
      <c r="B139" s="45">
        <v>1</v>
      </c>
      <c r="C139" s="46">
        <v>0</v>
      </c>
      <c r="D139" s="46">
        <v>4</v>
      </c>
      <c r="E139" s="46">
        <v>0</v>
      </c>
      <c r="F139" s="46">
        <v>0</v>
      </c>
      <c r="G139" s="46">
        <v>6</v>
      </c>
      <c r="H139" s="46">
        <v>0</v>
      </c>
      <c r="I139" s="47">
        <f>SUM(B139:H139)</f>
        <v>11</v>
      </c>
      <c r="J139" s="91">
        <v>1</v>
      </c>
    </row>
    <row r="140" spans="1:10" ht="15" customHeight="1">
      <c r="A140" s="115" t="s">
        <v>1314</v>
      </c>
      <c r="B140" s="45">
        <v>3</v>
      </c>
      <c r="C140" s="46">
        <v>0</v>
      </c>
      <c r="D140" s="46">
        <v>0</v>
      </c>
      <c r="E140" s="46">
        <v>0</v>
      </c>
      <c r="F140" s="46">
        <v>0</v>
      </c>
      <c r="G140" s="46">
        <v>2</v>
      </c>
      <c r="H140" s="46">
        <v>0</v>
      </c>
      <c r="I140" s="47">
        <f>SUM(B140:H140)</f>
        <v>5</v>
      </c>
      <c r="J140" s="91">
        <v>2</v>
      </c>
    </row>
    <row r="141" spans="1:10" ht="15" customHeight="1">
      <c r="A141" s="113" t="s">
        <v>356</v>
      </c>
      <c r="B141" s="49"/>
      <c r="C141" s="50"/>
      <c r="D141" s="50"/>
      <c r="E141" s="50"/>
      <c r="F141" s="50"/>
      <c r="G141" s="50"/>
      <c r="H141" s="50"/>
      <c r="I141" s="68"/>
      <c r="J141" s="67"/>
    </row>
    <row r="142" spans="1:10" ht="15" customHeight="1" thickBot="1">
      <c r="A142" s="116" t="s">
        <v>1315</v>
      </c>
      <c r="B142" s="55">
        <v>4</v>
      </c>
      <c r="C142" s="56">
        <v>1</v>
      </c>
      <c r="D142" s="56">
        <v>1</v>
      </c>
      <c r="E142" s="56">
        <v>0</v>
      </c>
      <c r="F142" s="56">
        <v>0</v>
      </c>
      <c r="G142" s="56">
        <v>8</v>
      </c>
      <c r="H142" s="56">
        <v>0</v>
      </c>
      <c r="I142" s="74">
        <f>SUM(B142:H142)</f>
        <v>14</v>
      </c>
      <c r="J142" s="90">
        <v>1</v>
      </c>
    </row>
    <row r="143" ht="15" customHeight="1"/>
    <row r="144" ht="15" customHeight="1"/>
    <row r="145" spans="1:10" ht="15" customHeight="1">
      <c r="A145" s="288" t="s">
        <v>1002</v>
      </c>
      <c r="B145" s="288"/>
      <c r="C145" s="288"/>
      <c r="D145" s="288"/>
      <c r="E145" s="288"/>
      <c r="F145" s="288"/>
      <c r="G145" s="288"/>
      <c r="H145" s="288"/>
      <c r="I145" s="288"/>
      <c r="J145" s="288"/>
    </row>
    <row r="146" spans="1:10" ht="15" customHeight="1" thickBot="1">
      <c r="A146" s="293" t="s">
        <v>1089</v>
      </c>
      <c r="B146" s="293"/>
      <c r="C146" s="293"/>
      <c r="D146" s="293"/>
      <c r="E146" s="293"/>
      <c r="F146" s="293"/>
      <c r="G146" s="293"/>
      <c r="H146" s="293"/>
      <c r="I146" s="293"/>
      <c r="J146" s="293"/>
    </row>
    <row r="147" spans="1:10" ht="12.75">
      <c r="A147" s="271" t="s">
        <v>993</v>
      </c>
      <c r="B147" s="254" t="s">
        <v>380</v>
      </c>
      <c r="C147" s="255"/>
      <c r="D147" s="255"/>
      <c r="E147" s="255"/>
      <c r="F147" s="255"/>
      <c r="G147" s="255"/>
      <c r="H147" s="255"/>
      <c r="I147" s="255"/>
      <c r="J147" s="256"/>
    </row>
    <row r="148" spans="1:10" ht="60" customHeight="1" thickBot="1">
      <c r="A148" s="280"/>
      <c r="B148" s="17" t="s">
        <v>371</v>
      </c>
      <c r="C148" s="16" t="s">
        <v>372</v>
      </c>
      <c r="D148" s="16" t="s">
        <v>373</v>
      </c>
      <c r="E148" s="16" t="s">
        <v>374</v>
      </c>
      <c r="F148" s="16" t="s">
        <v>375</v>
      </c>
      <c r="G148" s="16" t="s">
        <v>376</v>
      </c>
      <c r="H148" s="16" t="s">
        <v>377</v>
      </c>
      <c r="I148" s="9" t="s">
        <v>358</v>
      </c>
      <c r="J148" s="4" t="s">
        <v>428</v>
      </c>
    </row>
    <row r="149" spans="1:10" ht="15" customHeight="1">
      <c r="A149" s="123" t="s">
        <v>353</v>
      </c>
      <c r="B149" s="13"/>
      <c r="C149" s="14"/>
      <c r="D149" s="14"/>
      <c r="E149" s="14"/>
      <c r="F149" s="14"/>
      <c r="G149" s="14"/>
      <c r="H149" s="14"/>
      <c r="I149" s="20"/>
      <c r="J149" s="21"/>
    </row>
    <row r="150" spans="1:10" ht="15" customHeight="1">
      <c r="A150" s="115" t="s">
        <v>1316</v>
      </c>
      <c r="B150" s="45">
        <v>3</v>
      </c>
      <c r="C150" s="46">
        <v>4</v>
      </c>
      <c r="D150" s="46">
        <v>0</v>
      </c>
      <c r="E150" s="46">
        <v>5</v>
      </c>
      <c r="F150" s="46">
        <v>3</v>
      </c>
      <c r="G150" s="46">
        <v>0</v>
      </c>
      <c r="H150" s="46">
        <v>0</v>
      </c>
      <c r="I150" s="47">
        <f>SUM(B150:H150)</f>
        <v>15</v>
      </c>
      <c r="J150" s="91">
        <v>1</v>
      </c>
    </row>
    <row r="151" spans="1:10" ht="15" customHeight="1" thickBot="1">
      <c r="A151" s="8" t="s">
        <v>1317</v>
      </c>
      <c r="B151" s="55">
        <v>4</v>
      </c>
      <c r="C151" s="56">
        <v>0</v>
      </c>
      <c r="D151" s="56">
        <v>1</v>
      </c>
      <c r="E151" s="136">
        <v>1</v>
      </c>
      <c r="F151" s="136">
        <v>3</v>
      </c>
      <c r="G151" s="56">
        <v>0</v>
      </c>
      <c r="H151" s="56">
        <v>0</v>
      </c>
      <c r="I151" s="57">
        <f>SUM(B151:H151)</f>
        <v>9</v>
      </c>
      <c r="J151" s="90">
        <v>2</v>
      </c>
    </row>
  </sheetData>
  <mergeCells count="28">
    <mergeCell ref="A86:J86"/>
    <mergeCell ref="A87:A88"/>
    <mergeCell ref="B87:J87"/>
    <mergeCell ref="A58:A59"/>
    <mergeCell ref="B58:J58"/>
    <mergeCell ref="A85:J85"/>
    <mergeCell ref="A1:J1"/>
    <mergeCell ref="A35:A36"/>
    <mergeCell ref="B35:J35"/>
    <mergeCell ref="A56:J56"/>
    <mergeCell ref="A57:J57"/>
    <mergeCell ref="B3:J3"/>
    <mergeCell ref="A2:J2"/>
    <mergeCell ref="A33:J33"/>
    <mergeCell ref="A34:J34"/>
    <mergeCell ref="A3:A4"/>
    <mergeCell ref="A145:J145"/>
    <mergeCell ref="A146:J146"/>
    <mergeCell ref="A147:A148"/>
    <mergeCell ref="B147:J147"/>
    <mergeCell ref="A124:J124"/>
    <mergeCell ref="A125:J125"/>
    <mergeCell ref="A126:A127"/>
    <mergeCell ref="B126:J126"/>
    <mergeCell ref="A110:J110"/>
    <mergeCell ref="A111:J111"/>
    <mergeCell ref="A112:A113"/>
    <mergeCell ref="B112:J112"/>
  </mergeCells>
  <printOptions horizontalCentered="1"/>
  <pageMargins left="0.7480314960629921" right="0.7480314960629921" top="1.19" bottom="0.984251968503937" header="0.5118110236220472" footer="0.5118110236220472"/>
  <pageSetup horizontalDpi="300" verticalDpi="300" orientation="portrait" paperSize="9" r:id="rId1"/>
  <headerFooter alignWithMargins="0">
    <oddHeader>&amp;L&amp;8ΕΛΛΗΝΙΚΗ ΔΗΜΟΚΡΑΤΙΑ&amp;10
&amp;9ΓΕΩΤΕΧΝΙΚΟ ΕΠΙΜΕΛΗΤΗΡΙΟ
ΕΛΛΑΔΑΣ&amp;CΑΠΟΤΕΛΕΣΜΑΤΑ ΥΠΟΨΗΦΙΩΝ ΓΙΑ ΤΙΣ
ΔΙΟΙΚΟΥΣΕΣ ΕΠΙΤΡΟΠΕΣ&amp;R&amp;9ΕΚΛΟΓΕΣ ΤΗΣ
10ης ΑΠΡΙΛΙΟΥ 2011</oddHeader>
  </headerFooter>
  <rowBreaks count="4" manualBreakCount="4">
    <brk id="32" max="255" man="1"/>
    <brk id="55" max="255" man="1"/>
    <brk id="84" max="255" man="1"/>
    <brk id="12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V185"/>
  <sheetViews>
    <sheetView workbookViewId="0" topLeftCell="A160">
      <selection activeCell="P174" sqref="P174"/>
    </sheetView>
  </sheetViews>
  <sheetFormatPr defaultColWidth="9.00390625" defaultRowHeight="12.75"/>
  <cols>
    <col min="1" max="1" width="35.75390625" style="0" customWidth="1"/>
    <col min="2" max="18" width="4.25390625" style="0" customWidth="1"/>
  </cols>
  <sheetData>
    <row r="1" spans="1:16" ht="15" customHeight="1">
      <c r="A1" s="288" t="s">
        <v>1003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6" ht="15" customHeight="1" thickBot="1">
      <c r="A2" s="273" t="s">
        <v>1010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6" ht="12.75">
      <c r="A3" s="289" t="s">
        <v>361</v>
      </c>
      <c r="B3" s="254" t="s">
        <v>408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6"/>
    </row>
    <row r="4" spans="1:22" ht="60" customHeight="1" thickBot="1">
      <c r="A4" s="296"/>
      <c r="B4" s="2" t="s">
        <v>407</v>
      </c>
      <c r="C4" s="3" t="s">
        <v>382</v>
      </c>
      <c r="D4" s="3" t="s">
        <v>383</v>
      </c>
      <c r="E4" s="3" t="s">
        <v>384</v>
      </c>
      <c r="F4" s="3" t="s">
        <v>385</v>
      </c>
      <c r="G4" s="3" t="s">
        <v>386</v>
      </c>
      <c r="H4" s="3" t="s">
        <v>986</v>
      </c>
      <c r="I4" s="3" t="s">
        <v>987</v>
      </c>
      <c r="J4" s="3" t="s">
        <v>988</v>
      </c>
      <c r="K4" s="3" t="s">
        <v>989</v>
      </c>
      <c r="L4" s="3" t="s">
        <v>387</v>
      </c>
      <c r="M4" s="3" t="s">
        <v>388</v>
      </c>
      <c r="N4" s="3" t="s">
        <v>389</v>
      </c>
      <c r="O4" s="9" t="s">
        <v>358</v>
      </c>
      <c r="P4" s="4" t="s">
        <v>428</v>
      </c>
      <c r="T4" s="1"/>
      <c r="U4" s="1"/>
      <c r="V4" s="1"/>
    </row>
    <row r="5" spans="1:16" ht="12.75" customHeight="1">
      <c r="A5" s="161" t="s">
        <v>353</v>
      </c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20"/>
      <c r="P5" s="21"/>
    </row>
    <row r="6" spans="1:16" ht="12.75" customHeight="1">
      <c r="A6" s="164" t="s">
        <v>1318</v>
      </c>
      <c r="B6" s="30">
        <v>9</v>
      </c>
      <c r="C6" s="46">
        <v>10</v>
      </c>
      <c r="D6" s="89">
        <v>6</v>
      </c>
      <c r="E6" s="46">
        <v>3</v>
      </c>
      <c r="F6" s="46">
        <v>5</v>
      </c>
      <c r="G6" s="46">
        <v>12</v>
      </c>
      <c r="H6" s="46">
        <v>3</v>
      </c>
      <c r="I6" s="89">
        <v>3</v>
      </c>
      <c r="J6" s="46">
        <v>3</v>
      </c>
      <c r="K6" s="46">
        <v>30</v>
      </c>
      <c r="L6" s="46">
        <v>0</v>
      </c>
      <c r="M6" s="46">
        <v>4</v>
      </c>
      <c r="N6" s="46">
        <v>18</v>
      </c>
      <c r="O6" s="47">
        <f>SUM(B6:N6)</f>
        <v>106</v>
      </c>
      <c r="P6" s="88">
        <v>3</v>
      </c>
    </row>
    <row r="7" spans="1:16" ht="12.75" customHeight="1">
      <c r="A7" s="164" t="s">
        <v>1319</v>
      </c>
      <c r="B7" s="30">
        <v>7</v>
      </c>
      <c r="C7" s="46">
        <v>5</v>
      </c>
      <c r="D7" s="89">
        <v>4</v>
      </c>
      <c r="E7" s="46">
        <v>6</v>
      </c>
      <c r="F7" s="46">
        <v>2</v>
      </c>
      <c r="G7" s="46">
        <v>7</v>
      </c>
      <c r="H7" s="46">
        <v>1</v>
      </c>
      <c r="I7" s="89">
        <v>0</v>
      </c>
      <c r="J7" s="46">
        <v>2</v>
      </c>
      <c r="K7" s="46">
        <v>3</v>
      </c>
      <c r="L7" s="46">
        <v>1</v>
      </c>
      <c r="M7" s="46">
        <v>3</v>
      </c>
      <c r="N7" s="46">
        <v>12</v>
      </c>
      <c r="O7" s="47">
        <f aca="true" t="shared" si="0" ref="O7:O23">SUM(B7:N7)</f>
        <v>53</v>
      </c>
      <c r="P7" s="88">
        <v>4</v>
      </c>
    </row>
    <row r="8" spans="1:16" ht="12.75" customHeight="1">
      <c r="A8" s="164" t="s">
        <v>1320</v>
      </c>
      <c r="B8" s="30">
        <v>10</v>
      </c>
      <c r="C8" s="46">
        <v>12</v>
      </c>
      <c r="D8" s="89">
        <v>9</v>
      </c>
      <c r="E8" s="46">
        <v>6</v>
      </c>
      <c r="F8" s="46">
        <v>8</v>
      </c>
      <c r="G8" s="46">
        <v>15</v>
      </c>
      <c r="H8" s="46">
        <v>32</v>
      </c>
      <c r="I8" s="89">
        <v>19</v>
      </c>
      <c r="J8" s="46">
        <v>6</v>
      </c>
      <c r="K8" s="46">
        <v>31</v>
      </c>
      <c r="L8" s="46">
        <v>0</v>
      </c>
      <c r="M8" s="46">
        <v>3</v>
      </c>
      <c r="N8" s="46">
        <v>23</v>
      </c>
      <c r="O8" s="47">
        <f t="shared" si="0"/>
        <v>174</v>
      </c>
      <c r="P8" s="88">
        <v>1</v>
      </c>
    </row>
    <row r="9" spans="1:16" ht="12.75" customHeight="1">
      <c r="A9" s="164" t="s">
        <v>1321</v>
      </c>
      <c r="B9" s="30">
        <v>8</v>
      </c>
      <c r="C9" s="46">
        <v>25</v>
      </c>
      <c r="D9" s="89">
        <v>9</v>
      </c>
      <c r="E9" s="46">
        <v>9</v>
      </c>
      <c r="F9" s="46">
        <v>4</v>
      </c>
      <c r="G9" s="46">
        <v>5</v>
      </c>
      <c r="H9" s="46">
        <v>32</v>
      </c>
      <c r="I9" s="89">
        <v>18</v>
      </c>
      <c r="J9" s="46">
        <v>3</v>
      </c>
      <c r="K9" s="46">
        <v>12</v>
      </c>
      <c r="L9" s="46">
        <v>0</v>
      </c>
      <c r="M9" s="46">
        <v>1</v>
      </c>
      <c r="N9" s="46">
        <v>0</v>
      </c>
      <c r="O9" s="47">
        <f t="shared" si="0"/>
        <v>126</v>
      </c>
      <c r="P9" s="88">
        <v>2</v>
      </c>
    </row>
    <row r="10" spans="1:16" ht="12.75" customHeight="1">
      <c r="A10" s="164" t="s">
        <v>1322</v>
      </c>
      <c r="B10" s="30">
        <v>4</v>
      </c>
      <c r="C10" s="46">
        <v>2</v>
      </c>
      <c r="D10" s="89">
        <v>4</v>
      </c>
      <c r="E10" s="46">
        <v>1</v>
      </c>
      <c r="F10" s="46">
        <v>3</v>
      </c>
      <c r="G10" s="46">
        <v>3</v>
      </c>
      <c r="H10" s="46">
        <v>1</v>
      </c>
      <c r="I10" s="89">
        <v>0</v>
      </c>
      <c r="J10" s="46">
        <v>0</v>
      </c>
      <c r="K10" s="46">
        <v>1</v>
      </c>
      <c r="L10" s="46">
        <v>0</v>
      </c>
      <c r="M10" s="46">
        <v>0</v>
      </c>
      <c r="N10" s="46">
        <v>0</v>
      </c>
      <c r="O10" s="47">
        <f t="shared" si="0"/>
        <v>19</v>
      </c>
      <c r="P10" s="88">
        <v>5</v>
      </c>
    </row>
    <row r="11" spans="1:16" ht="12.75" customHeight="1">
      <c r="A11" s="161" t="s">
        <v>354</v>
      </c>
      <c r="B11" s="52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67"/>
    </row>
    <row r="12" spans="1:16" ht="12.75" customHeight="1">
      <c r="A12" s="164" t="s">
        <v>1323</v>
      </c>
      <c r="B12" s="30">
        <v>5</v>
      </c>
      <c r="C12" s="46">
        <v>8</v>
      </c>
      <c r="D12" s="89">
        <v>8</v>
      </c>
      <c r="E12" s="46">
        <v>5</v>
      </c>
      <c r="F12" s="46">
        <v>3</v>
      </c>
      <c r="G12" s="46">
        <v>5</v>
      </c>
      <c r="H12" s="46">
        <v>29</v>
      </c>
      <c r="I12" s="89">
        <v>18</v>
      </c>
      <c r="J12" s="46">
        <v>8</v>
      </c>
      <c r="K12" s="46">
        <v>33</v>
      </c>
      <c r="L12" s="46">
        <v>1</v>
      </c>
      <c r="M12" s="46">
        <v>2</v>
      </c>
      <c r="N12" s="46">
        <v>2</v>
      </c>
      <c r="O12" s="47">
        <f t="shared" si="0"/>
        <v>127</v>
      </c>
      <c r="P12" s="88">
        <v>1</v>
      </c>
    </row>
    <row r="13" spans="1:16" ht="12.75" customHeight="1">
      <c r="A13" s="164" t="s">
        <v>1324</v>
      </c>
      <c r="B13" s="30">
        <v>4</v>
      </c>
      <c r="C13" s="46">
        <v>2</v>
      </c>
      <c r="D13" s="89">
        <v>2</v>
      </c>
      <c r="E13" s="46">
        <v>4</v>
      </c>
      <c r="F13" s="46">
        <v>3</v>
      </c>
      <c r="G13" s="46">
        <v>3</v>
      </c>
      <c r="H13" s="46">
        <v>1</v>
      </c>
      <c r="I13" s="89">
        <v>0</v>
      </c>
      <c r="J13" s="46">
        <v>8</v>
      </c>
      <c r="K13" s="46">
        <v>1</v>
      </c>
      <c r="L13" s="46">
        <v>1</v>
      </c>
      <c r="M13" s="46">
        <v>0</v>
      </c>
      <c r="N13" s="46">
        <v>1</v>
      </c>
      <c r="O13" s="47">
        <f t="shared" si="0"/>
        <v>30</v>
      </c>
      <c r="P13" s="88">
        <v>2</v>
      </c>
    </row>
    <row r="14" spans="1:16" ht="12.75" customHeight="1">
      <c r="A14" s="161" t="s">
        <v>355</v>
      </c>
      <c r="B14" s="52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67"/>
    </row>
    <row r="15" spans="1:16" ht="12.75" customHeight="1">
      <c r="A15" s="164" t="s">
        <v>1325</v>
      </c>
      <c r="B15" s="30">
        <v>5</v>
      </c>
      <c r="C15" s="46">
        <v>4</v>
      </c>
      <c r="D15" s="89">
        <v>1</v>
      </c>
      <c r="E15" s="46">
        <v>3</v>
      </c>
      <c r="F15" s="46">
        <v>2</v>
      </c>
      <c r="G15" s="46">
        <v>1</v>
      </c>
      <c r="H15" s="46">
        <v>0</v>
      </c>
      <c r="I15" s="89">
        <v>1</v>
      </c>
      <c r="J15" s="46">
        <v>0</v>
      </c>
      <c r="K15" s="46">
        <v>7</v>
      </c>
      <c r="L15" s="46">
        <v>0</v>
      </c>
      <c r="M15" s="46">
        <v>0</v>
      </c>
      <c r="N15" s="46">
        <v>4</v>
      </c>
      <c r="O15" s="47">
        <f t="shared" si="0"/>
        <v>28</v>
      </c>
      <c r="P15" s="88">
        <v>2</v>
      </c>
    </row>
    <row r="16" spans="1:16" ht="12.75" customHeight="1">
      <c r="A16" s="164" t="s">
        <v>1326</v>
      </c>
      <c r="B16" s="30">
        <v>6</v>
      </c>
      <c r="C16" s="46">
        <v>7</v>
      </c>
      <c r="D16" s="89">
        <v>8</v>
      </c>
      <c r="E16" s="46">
        <v>4</v>
      </c>
      <c r="F16" s="46">
        <v>4</v>
      </c>
      <c r="G16" s="46">
        <v>6</v>
      </c>
      <c r="H16" s="46">
        <v>30</v>
      </c>
      <c r="I16" s="89">
        <v>16</v>
      </c>
      <c r="J16" s="46">
        <v>7</v>
      </c>
      <c r="K16" s="46">
        <v>44</v>
      </c>
      <c r="L16" s="46">
        <v>0</v>
      </c>
      <c r="M16" s="46">
        <v>2</v>
      </c>
      <c r="N16" s="46">
        <v>2</v>
      </c>
      <c r="O16" s="47">
        <f t="shared" si="0"/>
        <v>136</v>
      </c>
      <c r="P16" s="88">
        <v>1</v>
      </c>
    </row>
    <row r="17" spans="1:16" ht="12.75" customHeight="1">
      <c r="A17" s="161" t="s">
        <v>356</v>
      </c>
      <c r="B17" s="52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67"/>
    </row>
    <row r="18" spans="1:16" ht="12.75" customHeight="1">
      <c r="A18" s="164" t="s">
        <v>1327</v>
      </c>
      <c r="B18" s="30">
        <v>0</v>
      </c>
      <c r="C18" s="46">
        <v>1</v>
      </c>
      <c r="D18" s="89">
        <v>1</v>
      </c>
      <c r="E18" s="46">
        <v>1</v>
      </c>
      <c r="F18" s="46">
        <v>2</v>
      </c>
      <c r="G18" s="46">
        <v>1</v>
      </c>
      <c r="H18" s="46">
        <v>2</v>
      </c>
      <c r="I18" s="89">
        <v>2</v>
      </c>
      <c r="J18" s="46">
        <v>0</v>
      </c>
      <c r="K18" s="46">
        <v>2</v>
      </c>
      <c r="L18" s="46">
        <v>0</v>
      </c>
      <c r="M18" s="46">
        <v>0</v>
      </c>
      <c r="N18" s="46">
        <v>0</v>
      </c>
      <c r="O18" s="47">
        <f t="shared" si="0"/>
        <v>12</v>
      </c>
      <c r="P18" s="88">
        <v>4</v>
      </c>
    </row>
    <row r="19" spans="1:16" ht="12.75" customHeight="1">
      <c r="A19" s="164" t="s">
        <v>1328</v>
      </c>
      <c r="B19" s="30">
        <v>0</v>
      </c>
      <c r="C19" s="46">
        <v>2</v>
      </c>
      <c r="D19" s="89">
        <v>0</v>
      </c>
      <c r="E19" s="46">
        <v>0</v>
      </c>
      <c r="F19" s="46">
        <v>0</v>
      </c>
      <c r="G19" s="46">
        <v>0</v>
      </c>
      <c r="H19" s="46">
        <v>7</v>
      </c>
      <c r="I19" s="89">
        <v>2</v>
      </c>
      <c r="J19" s="46">
        <v>1</v>
      </c>
      <c r="K19" s="46">
        <v>0</v>
      </c>
      <c r="L19" s="46">
        <v>0</v>
      </c>
      <c r="M19" s="46">
        <v>1</v>
      </c>
      <c r="N19" s="46">
        <v>2</v>
      </c>
      <c r="O19" s="47">
        <f t="shared" si="0"/>
        <v>15</v>
      </c>
      <c r="P19" s="88">
        <v>2</v>
      </c>
    </row>
    <row r="20" spans="1:16" ht="12.75" customHeight="1">
      <c r="A20" s="164" t="s">
        <v>1329</v>
      </c>
      <c r="B20" s="30">
        <v>3</v>
      </c>
      <c r="C20" s="46">
        <v>3</v>
      </c>
      <c r="D20" s="89">
        <v>0</v>
      </c>
      <c r="E20" s="46">
        <v>1</v>
      </c>
      <c r="F20" s="46">
        <v>1</v>
      </c>
      <c r="G20" s="46">
        <v>1</v>
      </c>
      <c r="H20" s="46">
        <v>2</v>
      </c>
      <c r="I20" s="89">
        <v>1</v>
      </c>
      <c r="J20" s="46">
        <v>0</v>
      </c>
      <c r="K20" s="46">
        <v>1</v>
      </c>
      <c r="L20" s="46">
        <v>0</v>
      </c>
      <c r="M20" s="46">
        <v>0</v>
      </c>
      <c r="N20" s="46">
        <v>1</v>
      </c>
      <c r="O20" s="47">
        <f t="shared" si="0"/>
        <v>14</v>
      </c>
      <c r="P20" s="88">
        <v>3</v>
      </c>
    </row>
    <row r="21" spans="1:16" ht="12.75" customHeight="1">
      <c r="A21" s="164" t="s">
        <v>175</v>
      </c>
      <c r="B21" s="30">
        <v>7</v>
      </c>
      <c r="C21" s="46">
        <v>7</v>
      </c>
      <c r="D21" s="89">
        <v>6</v>
      </c>
      <c r="E21" s="46">
        <v>5</v>
      </c>
      <c r="F21" s="46">
        <v>2</v>
      </c>
      <c r="G21" s="46">
        <v>4</v>
      </c>
      <c r="H21" s="46">
        <v>35</v>
      </c>
      <c r="I21" s="89">
        <v>19</v>
      </c>
      <c r="J21" s="46">
        <v>3</v>
      </c>
      <c r="K21" s="46">
        <v>31</v>
      </c>
      <c r="L21" s="46">
        <v>0</v>
      </c>
      <c r="M21" s="46">
        <v>1</v>
      </c>
      <c r="N21" s="46">
        <v>0</v>
      </c>
      <c r="O21" s="47">
        <f t="shared" si="0"/>
        <v>120</v>
      </c>
      <c r="P21" s="88">
        <v>1</v>
      </c>
    </row>
    <row r="22" spans="1:16" ht="12.75" customHeight="1">
      <c r="A22" s="166" t="s">
        <v>357</v>
      </c>
      <c r="B22" s="52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67"/>
    </row>
    <row r="23" spans="1:16" ht="12.75" customHeight="1" thickBot="1">
      <c r="A23" s="167" t="s">
        <v>1330</v>
      </c>
      <c r="B23" s="31">
        <v>7</v>
      </c>
      <c r="C23" s="56">
        <v>7</v>
      </c>
      <c r="D23" s="136">
        <v>6</v>
      </c>
      <c r="E23" s="56">
        <v>8</v>
      </c>
      <c r="F23" s="56">
        <v>3</v>
      </c>
      <c r="G23" s="56">
        <v>5</v>
      </c>
      <c r="H23" s="56">
        <v>4</v>
      </c>
      <c r="I23" s="136">
        <v>2</v>
      </c>
      <c r="J23" s="56">
        <v>3</v>
      </c>
      <c r="K23" s="56">
        <v>33</v>
      </c>
      <c r="L23" s="56">
        <v>0</v>
      </c>
      <c r="M23" s="56">
        <v>2</v>
      </c>
      <c r="N23" s="56">
        <v>3</v>
      </c>
      <c r="O23" s="57">
        <f t="shared" si="0"/>
        <v>83</v>
      </c>
      <c r="P23" s="90">
        <v>1</v>
      </c>
    </row>
    <row r="24" spans="1:16" ht="15" customHeight="1">
      <c r="A24" s="288" t="s">
        <v>1003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</row>
    <row r="25" spans="1:16" ht="15" customHeight="1" thickBot="1">
      <c r="A25" s="273" t="s">
        <v>980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</row>
    <row r="26" spans="1:16" ht="12.75">
      <c r="A26" s="271" t="s">
        <v>361</v>
      </c>
      <c r="B26" s="254" t="s">
        <v>408</v>
      </c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6"/>
    </row>
    <row r="27" spans="1:16" ht="60" customHeight="1" thickBot="1">
      <c r="A27" s="280"/>
      <c r="B27" s="2" t="s">
        <v>407</v>
      </c>
      <c r="C27" s="3" t="s">
        <v>382</v>
      </c>
      <c r="D27" s="3" t="s">
        <v>383</v>
      </c>
      <c r="E27" s="3" t="s">
        <v>384</v>
      </c>
      <c r="F27" s="3" t="s">
        <v>385</v>
      </c>
      <c r="G27" s="3" t="s">
        <v>386</v>
      </c>
      <c r="H27" s="3" t="s">
        <v>986</v>
      </c>
      <c r="I27" s="3" t="s">
        <v>987</v>
      </c>
      <c r="J27" s="3" t="s">
        <v>988</v>
      </c>
      <c r="K27" s="3" t="s">
        <v>989</v>
      </c>
      <c r="L27" s="3" t="s">
        <v>387</v>
      </c>
      <c r="M27" s="3" t="s">
        <v>388</v>
      </c>
      <c r="N27" s="3" t="s">
        <v>389</v>
      </c>
      <c r="O27" s="9" t="s">
        <v>358</v>
      </c>
      <c r="P27" s="4" t="s">
        <v>428</v>
      </c>
    </row>
    <row r="28" spans="1:16" ht="12.75" customHeight="1">
      <c r="A28" s="117" t="s">
        <v>353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20"/>
      <c r="P28" s="21"/>
    </row>
    <row r="29" spans="1:16" ht="12.75" customHeight="1">
      <c r="A29" s="115" t="s">
        <v>1331</v>
      </c>
      <c r="B29" s="45">
        <v>2</v>
      </c>
      <c r="C29" s="46">
        <v>8</v>
      </c>
      <c r="D29" s="89">
        <v>3</v>
      </c>
      <c r="E29" s="46">
        <v>6</v>
      </c>
      <c r="F29" s="46">
        <v>5</v>
      </c>
      <c r="G29" s="46">
        <v>7</v>
      </c>
      <c r="H29" s="46">
        <v>9</v>
      </c>
      <c r="I29" s="89">
        <v>5</v>
      </c>
      <c r="J29" s="46">
        <v>2</v>
      </c>
      <c r="K29" s="46">
        <v>3</v>
      </c>
      <c r="L29" s="46">
        <v>1</v>
      </c>
      <c r="M29" s="46">
        <v>0</v>
      </c>
      <c r="N29" s="46">
        <v>3</v>
      </c>
      <c r="O29" s="47">
        <f>SUM(B29:N29)</f>
        <v>54</v>
      </c>
      <c r="P29" s="88">
        <v>1</v>
      </c>
    </row>
    <row r="30" spans="1:16" ht="12.75" customHeight="1">
      <c r="A30" s="115" t="s">
        <v>1332</v>
      </c>
      <c r="B30" s="45">
        <v>2</v>
      </c>
      <c r="C30" s="46">
        <v>3</v>
      </c>
      <c r="D30" s="89">
        <v>3</v>
      </c>
      <c r="E30" s="46">
        <v>0</v>
      </c>
      <c r="F30" s="46">
        <v>0</v>
      </c>
      <c r="G30" s="46">
        <v>3</v>
      </c>
      <c r="H30" s="46">
        <v>2</v>
      </c>
      <c r="I30" s="89">
        <v>3</v>
      </c>
      <c r="J30" s="46">
        <v>2</v>
      </c>
      <c r="K30" s="46">
        <v>1</v>
      </c>
      <c r="L30" s="46">
        <v>0</v>
      </c>
      <c r="M30" s="46">
        <v>0</v>
      </c>
      <c r="N30" s="46">
        <v>1</v>
      </c>
      <c r="O30" s="47">
        <f aca="true" t="shared" si="1" ref="O30:O54">SUM(B30:N30)</f>
        <v>20</v>
      </c>
      <c r="P30" s="88">
        <v>7</v>
      </c>
    </row>
    <row r="31" spans="1:16" ht="12.75" customHeight="1">
      <c r="A31" s="115" t="s">
        <v>1333</v>
      </c>
      <c r="B31" s="45">
        <v>0</v>
      </c>
      <c r="C31" s="46">
        <v>5</v>
      </c>
      <c r="D31" s="89">
        <v>0</v>
      </c>
      <c r="E31" s="46">
        <v>1</v>
      </c>
      <c r="F31" s="46">
        <v>4</v>
      </c>
      <c r="G31" s="46">
        <v>3</v>
      </c>
      <c r="H31" s="46">
        <v>0</v>
      </c>
      <c r="I31" s="89">
        <v>3</v>
      </c>
      <c r="J31" s="46">
        <v>0</v>
      </c>
      <c r="K31" s="46">
        <v>2</v>
      </c>
      <c r="L31" s="46">
        <v>0</v>
      </c>
      <c r="M31" s="46">
        <v>1</v>
      </c>
      <c r="N31" s="46">
        <v>1</v>
      </c>
      <c r="O31" s="47">
        <f t="shared" si="1"/>
        <v>20</v>
      </c>
      <c r="P31" s="88">
        <v>6</v>
      </c>
    </row>
    <row r="32" spans="1:16" ht="12.75" customHeight="1">
      <c r="A32" s="115" t="s">
        <v>1334</v>
      </c>
      <c r="B32" s="45">
        <v>0</v>
      </c>
      <c r="C32" s="46">
        <v>2</v>
      </c>
      <c r="D32" s="89">
        <v>2</v>
      </c>
      <c r="E32" s="46">
        <v>3</v>
      </c>
      <c r="F32" s="46">
        <v>0</v>
      </c>
      <c r="G32" s="46">
        <v>1</v>
      </c>
      <c r="H32" s="46">
        <v>2</v>
      </c>
      <c r="I32" s="89">
        <v>0</v>
      </c>
      <c r="J32" s="46">
        <v>2</v>
      </c>
      <c r="K32" s="46">
        <v>0</v>
      </c>
      <c r="L32" s="46">
        <v>1</v>
      </c>
      <c r="M32" s="46">
        <v>0</v>
      </c>
      <c r="N32" s="46">
        <v>0</v>
      </c>
      <c r="O32" s="47">
        <f t="shared" si="1"/>
        <v>13</v>
      </c>
      <c r="P32" s="88">
        <v>8</v>
      </c>
    </row>
    <row r="33" spans="1:16" ht="12.75" customHeight="1">
      <c r="A33" s="115" t="s">
        <v>1335</v>
      </c>
      <c r="B33" s="45">
        <v>3</v>
      </c>
      <c r="C33" s="46">
        <v>1</v>
      </c>
      <c r="D33" s="89">
        <v>2</v>
      </c>
      <c r="E33" s="46">
        <v>3</v>
      </c>
      <c r="F33" s="46">
        <v>5</v>
      </c>
      <c r="G33" s="46">
        <v>3</v>
      </c>
      <c r="H33" s="46">
        <v>0</v>
      </c>
      <c r="I33" s="89">
        <v>1</v>
      </c>
      <c r="J33" s="46">
        <v>0</v>
      </c>
      <c r="K33" s="46">
        <v>1</v>
      </c>
      <c r="L33" s="46">
        <v>1</v>
      </c>
      <c r="M33" s="46">
        <v>0</v>
      </c>
      <c r="N33" s="46">
        <v>3</v>
      </c>
      <c r="O33" s="47">
        <f t="shared" si="1"/>
        <v>23</v>
      </c>
      <c r="P33" s="88">
        <v>5</v>
      </c>
    </row>
    <row r="34" spans="1:16" ht="12.75" customHeight="1">
      <c r="A34" s="115" t="s">
        <v>1145</v>
      </c>
      <c r="B34" s="45">
        <v>1</v>
      </c>
      <c r="C34" s="46">
        <v>2</v>
      </c>
      <c r="D34" s="89">
        <v>3</v>
      </c>
      <c r="E34" s="46">
        <v>2</v>
      </c>
      <c r="F34" s="46">
        <v>2</v>
      </c>
      <c r="G34" s="46">
        <v>1</v>
      </c>
      <c r="H34" s="46">
        <v>6</v>
      </c>
      <c r="I34" s="89">
        <v>7</v>
      </c>
      <c r="J34" s="46">
        <v>1</v>
      </c>
      <c r="K34" s="46">
        <v>2</v>
      </c>
      <c r="L34" s="46">
        <v>1</v>
      </c>
      <c r="M34" s="46">
        <v>0</v>
      </c>
      <c r="N34" s="46">
        <v>0</v>
      </c>
      <c r="O34" s="47">
        <f t="shared" si="1"/>
        <v>28</v>
      </c>
      <c r="P34" s="88">
        <v>3</v>
      </c>
    </row>
    <row r="35" spans="1:16" ht="12.75" customHeight="1">
      <c r="A35" s="115" t="s">
        <v>1336</v>
      </c>
      <c r="B35" s="45">
        <v>1</v>
      </c>
      <c r="C35" s="46">
        <v>6</v>
      </c>
      <c r="D35" s="89">
        <v>1</v>
      </c>
      <c r="E35" s="46">
        <v>2</v>
      </c>
      <c r="F35" s="46">
        <v>5</v>
      </c>
      <c r="G35" s="46">
        <v>3</v>
      </c>
      <c r="H35" s="46">
        <v>1</v>
      </c>
      <c r="I35" s="89">
        <v>1</v>
      </c>
      <c r="J35" s="46">
        <v>2</v>
      </c>
      <c r="K35" s="46">
        <v>1</v>
      </c>
      <c r="L35" s="46">
        <v>0</v>
      </c>
      <c r="M35" s="46">
        <v>0</v>
      </c>
      <c r="N35" s="46">
        <v>1</v>
      </c>
      <c r="O35" s="47">
        <f t="shared" si="1"/>
        <v>24</v>
      </c>
      <c r="P35" s="88">
        <v>4</v>
      </c>
    </row>
    <row r="36" spans="1:16" ht="12.75" customHeight="1">
      <c r="A36" s="115" t="s">
        <v>1337</v>
      </c>
      <c r="B36" s="45">
        <v>2</v>
      </c>
      <c r="C36" s="46">
        <v>0</v>
      </c>
      <c r="D36" s="89">
        <v>5</v>
      </c>
      <c r="E36" s="46">
        <v>3</v>
      </c>
      <c r="F36" s="46">
        <v>8</v>
      </c>
      <c r="G36" s="46">
        <v>6</v>
      </c>
      <c r="H36" s="46">
        <v>8</v>
      </c>
      <c r="I36" s="89">
        <v>9</v>
      </c>
      <c r="J36" s="46">
        <v>3</v>
      </c>
      <c r="K36" s="46">
        <v>2</v>
      </c>
      <c r="L36" s="46">
        <v>1</v>
      </c>
      <c r="M36" s="46">
        <v>0</v>
      </c>
      <c r="N36" s="46">
        <v>0</v>
      </c>
      <c r="O36" s="47">
        <f t="shared" si="1"/>
        <v>47</v>
      </c>
      <c r="P36" s="88">
        <v>2</v>
      </c>
    </row>
    <row r="37" spans="1:16" ht="12.75" customHeight="1">
      <c r="A37" s="170" t="s">
        <v>354</v>
      </c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67"/>
    </row>
    <row r="38" spans="1:16" ht="12.75" customHeight="1">
      <c r="A38" s="115" t="s">
        <v>0</v>
      </c>
      <c r="B38" s="45">
        <v>1</v>
      </c>
      <c r="C38" s="46">
        <v>1</v>
      </c>
      <c r="D38" s="89">
        <v>0</v>
      </c>
      <c r="E38" s="46">
        <v>0</v>
      </c>
      <c r="F38" s="46">
        <v>0</v>
      </c>
      <c r="G38" s="46">
        <v>0</v>
      </c>
      <c r="H38" s="46">
        <v>1</v>
      </c>
      <c r="I38" s="89">
        <v>1</v>
      </c>
      <c r="J38" s="46">
        <v>10</v>
      </c>
      <c r="K38" s="46">
        <v>0</v>
      </c>
      <c r="L38" s="46">
        <v>0</v>
      </c>
      <c r="M38" s="46">
        <v>0</v>
      </c>
      <c r="N38" s="46">
        <v>2</v>
      </c>
      <c r="O38" s="47">
        <f t="shared" si="1"/>
        <v>16</v>
      </c>
      <c r="P38" s="88">
        <v>4</v>
      </c>
    </row>
    <row r="39" spans="1:16" ht="12.75" customHeight="1">
      <c r="A39" s="115" t="s">
        <v>1</v>
      </c>
      <c r="B39" s="45">
        <v>0</v>
      </c>
      <c r="C39" s="46">
        <v>2</v>
      </c>
      <c r="D39" s="89">
        <v>1</v>
      </c>
      <c r="E39" s="46">
        <v>0</v>
      </c>
      <c r="F39" s="46">
        <v>0</v>
      </c>
      <c r="G39" s="46">
        <v>1</v>
      </c>
      <c r="H39" s="46">
        <v>6</v>
      </c>
      <c r="I39" s="89">
        <v>4</v>
      </c>
      <c r="J39" s="46">
        <v>4</v>
      </c>
      <c r="K39" s="46">
        <v>3</v>
      </c>
      <c r="L39" s="46">
        <v>1</v>
      </c>
      <c r="M39" s="46">
        <v>0</v>
      </c>
      <c r="N39" s="46">
        <v>0</v>
      </c>
      <c r="O39" s="47">
        <f t="shared" si="1"/>
        <v>22</v>
      </c>
      <c r="P39" s="88">
        <v>3</v>
      </c>
    </row>
    <row r="40" spans="1:16" ht="12.75" customHeight="1">
      <c r="A40" s="115" t="s">
        <v>2</v>
      </c>
      <c r="B40" s="45">
        <v>0</v>
      </c>
      <c r="C40" s="46">
        <v>2</v>
      </c>
      <c r="D40" s="89">
        <v>0</v>
      </c>
      <c r="E40" s="46">
        <v>2</v>
      </c>
      <c r="F40" s="46">
        <v>3</v>
      </c>
      <c r="G40" s="46">
        <v>4</v>
      </c>
      <c r="H40" s="46">
        <v>4</v>
      </c>
      <c r="I40" s="89">
        <v>10</v>
      </c>
      <c r="J40" s="46">
        <v>6</v>
      </c>
      <c r="K40" s="46">
        <v>1</v>
      </c>
      <c r="L40" s="46">
        <v>0</v>
      </c>
      <c r="M40" s="46">
        <v>0</v>
      </c>
      <c r="N40" s="46">
        <v>2</v>
      </c>
      <c r="O40" s="47">
        <f t="shared" si="1"/>
        <v>34</v>
      </c>
      <c r="P40" s="88">
        <v>1</v>
      </c>
    </row>
    <row r="41" spans="1:16" ht="12.75" customHeight="1">
      <c r="A41" s="115" t="s">
        <v>3</v>
      </c>
      <c r="B41" s="45">
        <v>1</v>
      </c>
      <c r="C41" s="46">
        <v>3</v>
      </c>
      <c r="D41" s="89">
        <v>1</v>
      </c>
      <c r="E41" s="46">
        <v>1</v>
      </c>
      <c r="F41" s="46">
        <v>0</v>
      </c>
      <c r="G41" s="46">
        <v>1</v>
      </c>
      <c r="H41" s="46">
        <v>4</v>
      </c>
      <c r="I41" s="89">
        <v>2</v>
      </c>
      <c r="J41" s="46">
        <v>6</v>
      </c>
      <c r="K41" s="46">
        <v>2</v>
      </c>
      <c r="L41" s="46">
        <v>1</v>
      </c>
      <c r="M41" s="46">
        <v>0</v>
      </c>
      <c r="N41" s="46">
        <v>3</v>
      </c>
      <c r="O41" s="47">
        <f t="shared" si="1"/>
        <v>25</v>
      </c>
      <c r="P41" s="88">
        <v>2</v>
      </c>
    </row>
    <row r="42" spans="1:16" ht="12.75" customHeight="1">
      <c r="A42" s="113" t="s">
        <v>355</v>
      </c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67"/>
    </row>
    <row r="43" spans="1:16" ht="12.75" customHeight="1">
      <c r="A43" s="115" t="s">
        <v>4</v>
      </c>
      <c r="B43" s="45">
        <v>2</v>
      </c>
      <c r="C43" s="46">
        <v>4</v>
      </c>
      <c r="D43" s="89">
        <v>1</v>
      </c>
      <c r="E43" s="46">
        <v>2</v>
      </c>
      <c r="F43" s="46">
        <v>1</v>
      </c>
      <c r="G43" s="46">
        <v>2</v>
      </c>
      <c r="H43" s="46">
        <v>1</v>
      </c>
      <c r="I43" s="89">
        <v>1</v>
      </c>
      <c r="J43" s="46">
        <v>0</v>
      </c>
      <c r="K43" s="46">
        <v>2</v>
      </c>
      <c r="L43" s="46">
        <v>1</v>
      </c>
      <c r="M43" s="46">
        <v>0</v>
      </c>
      <c r="N43" s="46">
        <v>1</v>
      </c>
      <c r="O43" s="47">
        <f t="shared" si="1"/>
        <v>18</v>
      </c>
      <c r="P43" s="88">
        <v>3</v>
      </c>
    </row>
    <row r="44" spans="1:16" ht="12.75" customHeight="1">
      <c r="A44" s="115" t="s">
        <v>5</v>
      </c>
      <c r="B44" s="45">
        <v>1</v>
      </c>
      <c r="C44" s="46">
        <v>4</v>
      </c>
      <c r="D44" s="89">
        <v>0</v>
      </c>
      <c r="E44" s="46">
        <v>1</v>
      </c>
      <c r="F44" s="46">
        <v>1</v>
      </c>
      <c r="G44" s="46">
        <v>5</v>
      </c>
      <c r="H44" s="46">
        <v>9</v>
      </c>
      <c r="I44" s="89">
        <v>10</v>
      </c>
      <c r="J44" s="46">
        <v>3</v>
      </c>
      <c r="K44" s="46">
        <v>4</v>
      </c>
      <c r="L44" s="46">
        <v>1</v>
      </c>
      <c r="M44" s="46">
        <v>0</v>
      </c>
      <c r="N44" s="46">
        <v>2</v>
      </c>
      <c r="O44" s="47">
        <f t="shared" si="1"/>
        <v>41</v>
      </c>
      <c r="P44" s="88">
        <v>1</v>
      </c>
    </row>
    <row r="45" spans="1:16" ht="12.75" customHeight="1">
      <c r="A45" s="115" t="s">
        <v>6</v>
      </c>
      <c r="B45" s="45">
        <v>0</v>
      </c>
      <c r="C45" s="46">
        <v>0</v>
      </c>
      <c r="D45" s="89">
        <v>1</v>
      </c>
      <c r="E45" s="46">
        <v>0</v>
      </c>
      <c r="F45" s="46">
        <v>0</v>
      </c>
      <c r="G45" s="46">
        <v>0</v>
      </c>
      <c r="H45" s="46">
        <v>2</v>
      </c>
      <c r="I45" s="89">
        <v>1</v>
      </c>
      <c r="J45" s="46">
        <v>0</v>
      </c>
      <c r="K45" s="46">
        <v>1</v>
      </c>
      <c r="L45" s="46">
        <v>1</v>
      </c>
      <c r="M45" s="46">
        <v>0</v>
      </c>
      <c r="N45" s="46">
        <v>1</v>
      </c>
      <c r="O45" s="47">
        <f t="shared" si="1"/>
        <v>7</v>
      </c>
      <c r="P45" s="88" t="s">
        <v>1268</v>
      </c>
    </row>
    <row r="46" spans="1:16" ht="12.75" customHeight="1">
      <c r="A46" s="115" t="s">
        <v>7</v>
      </c>
      <c r="B46" s="45">
        <v>1</v>
      </c>
      <c r="C46" s="46">
        <v>4</v>
      </c>
      <c r="D46" s="89">
        <v>0</v>
      </c>
      <c r="E46" s="46">
        <v>2</v>
      </c>
      <c r="F46" s="46">
        <v>0</v>
      </c>
      <c r="G46" s="46">
        <v>3</v>
      </c>
      <c r="H46" s="46">
        <v>1</v>
      </c>
      <c r="I46" s="89">
        <v>2</v>
      </c>
      <c r="J46" s="46">
        <v>1</v>
      </c>
      <c r="K46" s="46">
        <v>7</v>
      </c>
      <c r="L46" s="46">
        <v>0</v>
      </c>
      <c r="M46" s="46">
        <v>0</v>
      </c>
      <c r="N46" s="46">
        <v>0</v>
      </c>
      <c r="O46" s="47">
        <f t="shared" si="1"/>
        <v>21</v>
      </c>
      <c r="P46" s="88">
        <v>2</v>
      </c>
    </row>
    <row r="47" spans="1:16" ht="12.75" customHeight="1">
      <c r="A47" s="113" t="s">
        <v>356</v>
      </c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67"/>
    </row>
    <row r="48" spans="1:16" ht="12.75" customHeight="1">
      <c r="A48" s="115" t="s">
        <v>8</v>
      </c>
      <c r="B48" s="45">
        <v>2</v>
      </c>
      <c r="C48" s="46">
        <v>1</v>
      </c>
      <c r="D48" s="89">
        <v>1</v>
      </c>
      <c r="E48" s="46">
        <v>4</v>
      </c>
      <c r="F48" s="46">
        <v>2</v>
      </c>
      <c r="G48" s="46">
        <v>5</v>
      </c>
      <c r="H48" s="46">
        <v>17</v>
      </c>
      <c r="I48" s="89">
        <v>17</v>
      </c>
      <c r="J48" s="46">
        <v>4</v>
      </c>
      <c r="K48" s="46">
        <v>1</v>
      </c>
      <c r="L48" s="46">
        <v>0</v>
      </c>
      <c r="M48" s="46">
        <v>0</v>
      </c>
      <c r="N48" s="46">
        <v>1</v>
      </c>
      <c r="O48" s="47">
        <f t="shared" si="1"/>
        <v>55</v>
      </c>
      <c r="P48" s="88">
        <v>1</v>
      </c>
    </row>
    <row r="49" spans="1:16" ht="12.75" customHeight="1">
      <c r="A49" s="115" t="s">
        <v>9</v>
      </c>
      <c r="B49" s="45">
        <v>0</v>
      </c>
      <c r="C49" s="46">
        <v>2</v>
      </c>
      <c r="D49" s="89">
        <v>1</v>
      </c>
      <c r="E49" s="46">
        <v>0</v>
      </c>
      <c r="F49" s="46">
        <v>0</v>
      </c>
      <c r="G49" s="46">
        <v>1</v>
      </c>
      <c r="H49" s="46">
        <v>12</v>
      </c>
      <c r="I49" s="89">
        <v>10</v>
      </c>
      <c r="J49" s="46">
        <v>1</v>
      </c>
      <c r="K49" s="46">
        <v>2</v>
      </c>
      <c r="L49" s="46">
        <v>0</v>
      </c>
      <c r="M49" s="46">
        <v>0</v>
      </c>
      <c r="N49" s="46">
        <v>1</v>
      </c>
      <c r="O49" s="47">
        <f t="shared" si="1"/>
        <v>30</v>
      </c>
      <c r="P49" s="88">
        <v>2</v>
      </c>
    </row>
    <row r="50" spans="1:16" ht="12.75" customHeight="1">
      <c r="A50" s="115" t="s">
        <v>10</v>
      </c>
      <c r="B50" s="45">
        <v>0</v>
      </c>
      <c r="C50" s="46">
        <v>4</v>
      </c>
      <c r="D50" s="89">
        <v>0</v>
      </c>
      <c r="E50" s="46">
        <v>0</v>
      </c>
      <c r="F50" s="46">
        <v>1</v>
      </c>
      <c r="G50" s="46">
        <v>1</v>
      </c>
      <c r="H50" s="46">
        <v>9</v>
      </c>
      <c r="I50" s="89">
        <v>8</v>
      </c>
      <c r="J50" s="46">
        <v>1</v>
      </c>
      <c r="K50" s="46">
        <v>1</v>
      </c>
      <c r="L50" s="46">
        <v>1</v>
      </c>
      <c r="M50" s="46">
        <v>0</v>
      </c>
      <c r="N50" s="46">
        <v>0</v>
      </c>
      <c r="O50" s="47">
        <f t="shared" si="1"/>
        <v>26</v>
      </c>
      <c r="P50" s="88">
        <v>3</v>
      </c>
    </row>
    <row r="51" spans="1:16" ht="12.75" customHeight="1">
      <c r="A51" s="115" t="s">
        <v>11</v>
      </c>
      <c r="B51" s="45">
        <v>0</v>
      </c>
      <c r="C51" s="46">
        <v>1</v>
      </c>
      <c r="D51" s="89">
        <v>0</v>
      </c>
      <c r="E51" s="46">
        <v>0</v>
      </c>
      <c r="F51" s="46">
        <v>0</v>
      </c>
      <c r="G51" s="46">
        <v>1</v>
      </c>
      <c r="H51" s="46">
        <v>8</v>
      </c>
      <c r="I51" s="89">
        <v>7</v>
      </c>
      <c r="J51" s="46">
        <v>0</v>
      </c>
      <c r="K51" s="46">
        <v>0</v>
      </c>
      <c r="L51" s="46">
        <v>1</v>
      </c>
      <c r="M51" s="46">
        <v>0</v>
      </c>
      <c r="N51" s="46">
        <v>0</v>
      </c>
      <c r="O51" s="47">
        <f t="shared" si="1"/>
        <v>18</v>
      </c>
      <c r="P51" s="88">
        <v>4</v>
      </c>
    </row>
    <row r="52" spans="1:16" ht="12.75" customHeight="1">
      <c r="A52" s="113" t="s">
        <v>357</v>
      </c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67"/>
    </row>
    <row r="53" spans="1:16" ht="12.75" customHeight="1">
      <c r="A53" s="115" t="s">
        <v>12</v>
      </c>
      <c r="B53" s="45">
        <v>1</v>
      </c>
      <c r="C53" s="46">
        <v>3</v>
      </c>
      <c r="D53" s="89">
        <v>1</v>
      </c>
      <c r="E53" s="46">
        <v>0</v>
      </c>
      <c r="F53" s="46">
        <v>0</v>
      </c>
      <c r="G53" s="46">
        <v>3</v>
      </c>
      <c r="H53" s="46">
        <v>9</v>
      </c>
      <c r="I53" s="89">
        <v>10</v>
      </c>
      <c r="J53" s="46">
        <v>0</v>
      </c>
      <c r="K53" s="46">
        <v>2</v>
      </c>
      <c r="L53" s="46">
        <v>0</v>
      </c>
      <c r="M53" s="46">
        <v>0</v>
      </c>
      <c r="N53" s="46">
        <v>2</v>
      </c>
      <c r="O53" s="47">
        <f t="shared" si="1"/>
        <v>31</v>
      </c>
      <c r="P53" s="88">
        <v>2</v>
      </c>
    </row>
    <row r="54" spans="1:16" ht="12.75" customHeight="1" thickBot="1">
      <c r="A54" s="116" t="s">
        <v>13</v>
      </c>
      <c r="B54" s="55">
        <v>3</v>
      </c>
      <c r="C54" s="56">
        <v>3</v>
      </c>
      <c r="D54" s="136">
        <v>2</v>
      </c>
      <c r="E54" s="56">
        <v>3</v>
      </c>
      <c r="F54" s="56">
        <v>1</v>
      </c>
      <c r="G54" s="56">
        <v>5</v>
      </c>
      <c r="H54" s="56">
        <v>4</v>
      </c>
      <c r="I54" s="136">
        <v>4</v>
      </c>
      <c r="J54" s="56">
        <v>6</v>
      </c>
      <c r="K54" s="56">
        <v>3</v>
      </c>
      <c r="L54" s="56">
        <v>1</v>
      </c>
      <c r="M54" s="56">
        <v>1</v>
      </c>
      <c r="N54" s="56">
        <v>6</v>
      </c>
      <c r="O54" s="57">
        <f t="shared" si="1"/>
        <v>42</v>
      </c>
      <c r="P54" s="90">
        <v>1</v>
      </c>
    </row>
    <row r="55" spans="1:16" ht="15" customHeight="1">
      <c r="A55" s="288" t="s">
        <v>1003</v>
      </c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</row>
    <row r="56" spans="1:16" ht="15" customHeight="1" thickBot="1">
      <c r="A56" s="273" t="s">
        <v>981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</row>
    <row r="57" spans="1:16" ht="12.75">
      <c r="A57" s="271" t="s">
        <v>361</v>
      </c>
      <c r="B57" s="254" t="s">
        <v>408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6"/>
    </row>
    <row r="58" spans="1:16" ht="60" customHeight="1" thickBot="1">
      <c r="A58" s="280"/>
      <c r="B58" s="2" t="s">
        <v>407</v>
      </c>
      <c r="C58" s="3" t="s">
        <v>382</v>
      </c>
      <c r="D58" s="3" t="s">
        <v>383</v>
      </c>
      <c r="E58" s="3" t="s">
        <v>384</v>
      </c>
      <c r="F58" s="3" t="s">
        <v>385</v>
      </c>
      <c r="G58" s="3" t="s">
        <v>386</v>
      </c>
      <c r="H58" s="3" t="s">
        <v>986</v>
      </c>
      <c r="I58" s="3" t="s">
        <v>987</v>
      </c>
      <c r="J58" s="3" t="s">
        <v>988</v>
      </c>
      <c r="K58" s="3" t="s">
        <v>989</v>
      </c>
      <c r="L58" s="3" t="s">
        <v>387</v>
      </c>
      <c r="M58" s="3" t="s">
        <v>388</v>
      </c>
      <c r="N58" s="3" t="s">
        <v>389</v>
      </c>
      <c r="O58" s="9" t="s">
        <v>358</v>
      </c>
      <c r="P58" s="4" t="s">
        <v>428</v>
      </c>
    </row>
    <row r="59" spans="1:16" ht="12.75" customHeight="1">
      <c r="A59" s="117" t="s">
        <v>353</v>
      </c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20"/>
      <c r="P59" s="21"/>
    </row>
    <row r="60" spans="1:16" ht="12.75" customHeight="1">
      <c r="A60" s="115" t="s">
        <v>29</v>
      </c>
      <c r="B60" s="45">
        <v>6</v>
      </c>
      <c r="C60" s="46">
        <v>0</v>
      </c>
      <c r="D60" s="89">
        <v>3</v>
      </c>
      <c r="E60" s="46">
        <v>2</v>
      </c>
      <c r="F60" s="46">
        <v>3</v>
      </c>
      <c r="G60" s="46">
        <v>1</v>
      </c>
      <c r="H60" s="46">
        <v>1</v>
      </c>
      <c r="I60" s="89">
        <v>1</v>
      </c>
      <c r="J60" s="46">
        <v>3</v>
      </c>
      <c r="K60" s="46">
        <v>2</v>
      </c>
      <c r="L60" s="46">
        <v>1</v>
      </c>
      <c r="M60" s="46">
        <v>1</v>
      </c>
      <c r="N60" s="46">
        <v>2</v>
      </c>
      <c r="O60" s="47">
        <f>SUM(B60:N60)</f>
        <v>26</v>
      </c>
      <c r="P60" s="88">
        <v>2</v>
      </c>
    </row>
    <row r="61" spans="1:16" ht="12.75" customHeight="1">
      <c r="A61" s="115" t="s">
        <v>1134</v>
      </c>
      <c r="B61" s="45">
        <v>4</v>
      </c>
      <c r="C61" s="46">
        <v>2</v>
      </c>
      <c r="D61" s="89">
        <v>2</v>
      </c>
      <c r="E61" s="46">
        <v>1</v>
      </c>
      <c r="F61" s="46">
        <v>3</v>
      </c>
      <c r="G61" s="46">
        <v>0</v>
      </c>
      <c r="H61" s="46">
        <v>2</v>
      </c>
      <c r="I61" s="89">
        <v>1</v>
      </c>
      <c r="J61" s="46">
        <v>1</v>
      </c>
      <c r="K61" s="46">
        <v>1</v>
      </c>
      <c r="L61" s="46">
        <v>0</v>
      </c>
      <c r="M61" s="46">
        <v>0</v>
      </c>
      <c r="N61" s="46">
        <v>1</v>
      </c>
      <c r="O61" s="47">
        <f aca="true" t="shared" si="2" ref="O61:O85">SUM(B61:N61)</f>
        <v>18</v>
      </c>
      <c r="P61" s="88">
        <v>4</v>
      </c>
    </row>
    <row r="62" spans="1:16" ht="12.75" customHeight="1">
      <c r="A62" s="115" t="s">
        <v>14</v>
      </c>
      <c r="B62" s="45">
        <v>1</v>
      </c>
      <c r="C62" s="46">
        <v>1</v>
      </c>
      <c r="D62" s="89">
        <v>1</v>
      </c>
      <c r="E62" s="46">
        <v>1</v>
      </c>
      <c r="F62" s="46">
        <v>0</v>
      </c>
      <c r="G62" s="46">
        <v>2</v>
      </c>
      <c r="H62" s="46">
        <v>1</v>
      </c>
      <c r="I62" s="89">
        <v>0</v>
      </c>
      <c r="J62" s="46">
        <v>4</v>
      </c>
      <c r="K62" s="46">
        <v>1</v>
      </c>
      <c r="L62" s="46">
        <v>0</v>
      </c>
      <c r="M62" s="46">
        <v>0</v>
      </c>
      <c r="N62" s="46">
        <v>1</v>
      </c>
      <c r="O62" s="47">
        <f t="shared" si="2"/>
        <v>13</v>
      </c>
      <c r="P62" s="88">
        <v>5</v>
      </c>
    </row>
    <row r="63" spans="1:16" ht="12.75" customHeight="1">
      <c r="A63" s="115" t="s">
        <v>15</v>
      </c>
      <c r="B63" s="45">
        <v>4</v>
      </c>
      <c r="C63" s="46">
        <v>2</v>
      </c>
      <c r="D63" s="89">
        <v>5</v>
      </c>
      <c r="E63" s="46">
        <v>0</v>
      </c>
      <c r="F63" s="46">
        <v>5</v>
      </c>
      <c r="G63" s="46">
        <v>1</v>
      </c>
      <c r="H63" s="46">
        <v>2</v>
      </c>
      <c r="I63" s="89">
        <v>0</v>
      </c>
      <c r="J63" s="46">
        <v>10</v>
      </c>
      <c r="K63" s="46">
        <v>2</v>
      </c>
      <c r="L63" s="46">
        <v>1</v>
      </c>
      <c r="M63" s="46">
        <v>0</v>
      </c>
      <c r="N63" s="46">
        <v>6</v>
      </c>
      <c r="O63" s="47">
        <f t="shared" si="2"/>
        <v>38</v>
      </c>
      <c r="P63" s="88">
        <v>1</v>
      </c>
    </row>
    <row r="64" spans="1:16" ht="12.75" customHeight="1">
      <c r="A64" s="115" t="s">
        <v>16</v>
      </c>
      <c r="B64" s="45">
        <v>2</v>
      </c>
      <c r="C64" s="46">
        <v>2</v>
      </c>
      <c r="D64" s="89">
        <v>4</v>
      </c>
      <c r="E64" s="46">
        <v>1</v>
      </c>
      <c r="F64" s="46">
        <v>2</v>
      </c>
      <c r="G64" s="46">
        <v>1</v>
      </c>
      <c r="H64" s="46">
        <v>1</v>
      </c>
      <c r="I64" s="89">
        <v>0</v>
      </c>
      <c r="J64" s="46">
        <v>7</v>
      </c>
      <c r="K64" s="46">
        <v>1</v>
      </c>
      <c r="L64" s="46">
        <v>0</v>
      </c>
      <c r="M64" s="46">
        <v>0</v>
      </c>
      <c r="N64" s="46">
        <v>3</v>
      </c>
      <c r="O64" s="47">
        <f t="shared" si="2"/>
        <v>24</v>
      </c>
      <c r="P64" s="88">
        <v>3</v>
      </c>
    </row>
    <row r="65" spans="1:16" ht="12.75" customHeight="1">
      <c r="A65" s="115" t="s">
        <v>17</v>
      </c>
      <c r="B65" s="45">
        <v>0</v>
      </c>
      <c r="C65" s="46">
        <v>0</v>
      </c>
      <c r="D65" s="89">
        <v>1</v>
      </c>
      <c r="E65" s="46">
        <v>0</v>
      </c>
      <c r="F65" s="46">
        <v>2</v>
      </c>
      <c r="G65" s="46">
        <v>1</v>
      </c>
      <c r="H65" s="46">
        <v>0</v>
      </c>
      <c r="I65" s="89">
        <v>0</v>
      </c>
      <c r="J65" s="46">
        <v>1</v>
      </c>
      <c r="K65" s="46">
        <v>0</v>
      </c>
      <c r="L65" s="46">
        <v>0</v>
      </c>
      <c r="M65" s="46">
        <v>0</v>
      </c>
      <c r="N65" s="46">
        <v>0</v>
      </c>
      <c r="O65" s="47">
        <f t="shared" si="2"/>
        <v>5</v>
      </c>
      <c r="P65" s="88">
        <v>8</v>
      </c>
    </row>
    <row r="66" spans="1:16" ht="12.75" customHeight="1">
      <c r="A66" s="115" t="s">
        <v>18</v>
      </c>
      <c r="B66" s="45">
        <v>0</v>
      </c>
      <c r="C66" s="46">
        <v>0</v>
      </c>
      <c r="D66" s="89">
        <v>0</v>
      </c>
      <c r="E66" s="46">
        <v>0</v>
      </c>
      <c r="F66" s="46">
        <v>0</v>
      </c>
      <c r="G66" s="46">
        <v>1</v>
      </c>
      <c r="H66" s="46">
        <v>0</v>
      </c>
      <c r="I66" s="89">
        <v>0</v>
      </c>
      <c r="J66" s="46">
        <v>0</v>
      </c>
      <c r="K66" s="46">
        <v>1</v>
      </c>
      <c r="L66" s="46">
        <v>1</v>
      </c>
      <c r="M66" s="46">
        <v>0</v>
      </c>
      <c r="N66" s="46">
        <v>3</v>
      </c>
      <c r="O66" s="47">
        <f t="shared" si="2"/>
        <v>6</v>
      </c>
      <c r="P66" s="88">
        <v>7</v>
      </c>
    </row>
    <row r="67" spans="1:16" ht="12.75" customHeight="1">
      <c r="A67" s="115" t="s">
        <v>19</v>
      </c>
      <c r="B67" s="45">
        <v>1</v>
      </c>
      <c r="C67" s="46">
        <v>0</v>
      </c>
      <c r="D67" s="89">
        <v>0</v>
      </c>
      <c r="E67" s="46">
        <v>0</v>
      </c>
      <c r="F67" s="46">
        <v>2</v>
      </c>
      <c r="G67" s="46">
        <v>1</v>
      </c>
      <c r="H67" s="46">
        <v>2</v>
      </c>
      <c r="I67" s="89">
        <v>0</v>
      </c>
      <c r="J67" s="46">
        <v>4</v>
      </c>
      <c r="K67" s="46">
        <v>0</v>
      </c>
      <c r="L67" s="46">
        <v>0</v>
      </c>
      <c r="M67" s="46">
        <v>0</v>
      </c>
      <c r="N67" s="46">
        <v>1</v>
      </c>
      <c r="O67" s="47">
        <f t="shared" si="2"/>
        <v>11</v>
      </c>
      <c r="P67" s="88">
        <v>6</v>
      </c>
    </row>
    <row r="68" spans="1:16" ht="12.75" customHeight="1">
      <c r="A68" s="113" t="s">
        <v>354</v>
      </c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67"/>
    </row>
    <row r="69" spans="1:16" ht="12.75" customHeight="1">
      <c r="A69" s="115" t="s">
        <v>20</v>
      </c>
      <c r="B69" s="45">
        <v>1</v>
      </c>
      <c r="C69" s="46">
        <v>0</v>
      </c>
      <c r="D69" s="89">
        <v>1</v>
      </c>
      <c r="E69" s="46">
        <v>0</v>
      </c>
      <c r="F69" s="46">
        <v>1</v>
      </c>
      <c r="G69" s="46">
        <v>0</v>
      </c>
      <c r="H69" s="46">
        <v>1</v>
      </c>
      <c r="I69" s="89">
        <v>0</v>
      </c>
      <c r="J69" s="46">
        <v>2</v>
      </c>
      <c r="K69" s="46">
        <v>0</v>
      </c>
      <c r="L69" s="46">
        <v>0</v>
      </c>
      <c r="M69" s="46">
        <v>0</v>
      </c>
      <c r="N69" s="46">
        <v>0</v>
      </c>
      <c r="O69" s="47">
        <f t="shared" si="2"/>
        <v>6</v>
      </c>
      <c r="P69" s="88">
        <v>4</v>
      </c>
    </row>
    <row r="70" spans="1:16" ht="12.75" customHeight="1">
      <c r="A70" s="115" t="s">
        <v>21</v>
      </c>
      <c r="B70" s="45">
        <v>0</v>
      </c>
      <c r="C70" s="46">
        <v>0</v>
      </c>
      <c r="D70" s="89">
        <v>1</v>
      </c>
      <c r="E70" s="46">
        <v>0</v>
      </c>
      <c r="F70" s="46">
        <v>1</v>
      </c>
      <c r="G70" s="46">
        <v>0</v>
      </c>
      <c r="H70" s="46">
        <v>0</v>
      </c>
      <c r="I70" s="89">
        <v>0</v>
      </c>
      <c r="J70" s="46">
        <v>11</v>
      </c>
      <c r="K70" s="46">
        <v>0</v>
      </c>
      <c r="L70" s="46">
        <v>0</v>
      </c>
      <c r="M70" s="46">
        <v>0</v>
      </c>
      <c r="N70" s="46">
        <v>0</v>
      </c>
      <c r="O70" s="47">
        <f t="shared" si="2"/>
        <v>13</v>
      </c>
      <c r="P70" s="88">
        <v>3</v>
      </c>
    </row>
    <row r="71" spans="1:16" ht="12.75" customHeight="1">
      <c r="A71" s="115" t="s">
        <v>22</v>
      </c>
      <c r="B71" s="45">
        <v>4</v>
      </c>
      <c r="C71" s="46">
        <v>1</v>
      </c>
      <c r="D71" s="89">
        <v>4</v>
      </c>
      <c r="E71" s="46">
        <v>2</v>
      </c>
      <c r="F71" s="46">
        <v>3</v>
      </c>
      <c r="G71" s="46">
        <v>0</v>
      </c>
      <c r="H71" s="46">
        <v>4</v>
      </c>
      <c r="I71" s="89">
        <v>1</v>
      </c>
      <c r="J71" s="46">
        <v>16</v>
      </c>
      <c r="K71" s="46">
        <v>1</v>
      </c>
      <c r="L71" s="46">
        <v>0</v>
      </c>
      <c r="M71" s="46">
        <v>0</v>
      </c>
      <c r="N71" s="46">
        <v>4</v>
      </c>
      <c r="O71" s="47">
        <f t="shared" si="2"/>
        <v>40</v>
      </c>
      <c r="P71" s="88">
        <v>1</v>
      </c>
    </row>
    <row r="72" spans="1:16" ht="12.75" customHeight="1">
      <c r="A72" s="115" t="s">
        <v>23</v>
      </c>
      <c r="B72" s="45">
        <v>0</v>
      </c>
      <c r="C72" s="46">
        <v>0</v>
      </c>
      <c r="D72" s="89">
        <v>0</v>
      </c>
      <c r="E72" s="46">
        <v>0</v>
      </c>
      <c r="F72" s="46">
        <v>1</v>
      </c>
      <c r="G72" s="46">
        <v>0</v>
      </c>
      <c r="H72" s="46">
        <v>1</v>
      </c>
      <c r="I72" s="89">
        <v>1</v>
      </c>
      <c r="J72" s="46">
        <v>10</v>
      </c>
      <c r="K72" s="46">
        <v>1</v>
      </c>
      <c r="L72" s="46">
        <v>0</v>
      </c>
      <c r="M72" s="46">
        <v>0</v>
      </c>
      <c r="N72" s="46">
        <v>4</v>
      </c>
      <c r="O72" s="47">
        <f t="shared" si="2"/>
        <v>18</v>
      </c>
      <c r="P72" s="88">
        <v>2</v>
      </c>
    </row>
    <row r="73" spans="1:16" ht="12.75" customHeight="1">
      <c r="A73" s="113" t="s">
        <v>355</v>
      </c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67"/>
    </row>
    <row r="74" spans="1:16" ht="12.75" customHeight="1">
      <c r="A74" s="115" t="s">
        <v>1135</v>
      </c>
      <c r="B74" s="45">
        <v>1</v>
      </c>
      <c r="C74" s="46">
        <v>0</v>
      </c>
      <c r="D74" s="89">
        <v>0</v>
      </c>
      <c r="E74" s="46">
        <v>0</v>
      </c>
      <c r="F74" s="46">
        <v>2</v>
      </c>
      <c r="G74" s="46">
        <v>0</v>
      </c>
      <c r="H74" s="46">
        <v>0</v>
      </c>
      <c r="I74" s="89">
        <v>0</v>
      </c>
      <c r="J74" s="46">
        <v>1</v>
      </c>
      <c r="K74" s="46">
        <v>2</v>
      </c>
      <c r="L74" s="46">
        <v>0</v>
      </c>
      <c r="M74" s="46">
        <v>0</v>
      </c>
      <c r="N74" s="46">
        <v>0</v>
      </c>
      <c r="O74" s="47">
        <f t="shared" si="2"/>
        <v>6</v>
      </c>
      <c r="P74" s="88">
        <v>4</v>
      </c>
    </row>
    <row r="75" spans="1:16" ht="12.75" customHeight="1">
      <c r="A75" s="115" t="s">
        <v>1136</v>
      </c>
      <c r="B75" s="45">
        <v>1</v>
      </c>
      <c r="C75" s="46">
        <v>0</v>
      </c>
      <c r="D75" s="89">
        <v>3</v>
      </c>
      <c r="E75" s="46">
        <v>1</v>
      </c>
      <c r="F75" s="46">
        <v>1</v>
      </c>
      <c r="G75" s="46">
        <v>0</v>
      </c>
      <c r="H75" s="46">
        <v>1</v>
      </c>
      <c r="I75" s="89">
        <v>0</v>
      </c>
      <c r="J75" s="46">
        <v>6</v>
      </c>
      <c r="K75" s="46">
        <v>3</v>
      </c>
      <c r="L75" s="46">
        <v>1</v>
      </c>
      <c r="M75" s="46">
        <v>0</v>
      </c>
      <c r="N75" s="46">
        <v>0</v>
      </c>
      <c r="O75" s="47">
        <f t="shared" si="2"/>
        <v>17</v>
      </c>
      <c r="P75" s="88">
        <v>2</v>
      </c>
    </row>
    <row r="76" spans="1:16" ht="12.75" customHeight="1">
      <c r="A76" s="115" t="s">
        <v>1137</v>
      </c>
      <c r="B76" s="45">
        <v>0</v>
      </c>
      <c r="C76" s="46">
        <v>0</v>
      </c>
      <c r="D76" s="89">
        <v>0</v>
      </c>
      <c r="E76" s="46">
        <v>0</v>
      </c>
      <c r="F76" s="46">
        <v>2</v>
      </c>
      <c r="G76" s="46">
        <v>0</v>
      </c>
      <c r="H76" s="46">
        <v>0</v>
      </c>
      <c r="I76" s="89">
        <v>1</v>
      </c>
      <c r="J76" s="46">
        <v>2</v>
      </c>
      <c r="K76" s="46">
        <v>2</v>
      </c>
      <c r="L76" s="46">
        <v>0</v>
      </c>
      <c r="M76" s="46">
        <v>1</v>
      </c>
      <c r="N76" s="46">
        <v>6</v>
      </c>
      <c r="O76" s="47">
        <f t="shared" si="2"/>
        <v>14</v>
      </c>
      <c r="P76" s="88">
        <v>3</v>
      </c>
    </row>
    <row r="77" spans="1:16" ht="12.75" customHeight="1">
      <c r="A77" s="115" t="s">
        <v>1138</v>
      </c>
      <c r="B77" s="45">
        <v>3</v>
      </c>
      <c r="C77" s="46">
        <v>0</v>
      </c>
      <c r="D77" s="89">
        <v>1</v>
      </c>
      <c r="E77" s="46">
        <v>1</v>
      </c>
      <c r="F77" s="46">
        <v>1</v>
      </c>
      <c r="G77" s="46">
        <v>0</v>
      </c>
      <c r="H77" s="46">
        <v>4</v>
      </c>
      <c r="I77" s="89">
        <v>0</v>
      </c>
      <c r="J77" s="46">
        <v>3</v>
      </c>
      <c r="K77" s="46">
        <v>1</v>
      </c>
      <c r="L77" s="46">
        <v>1</v>
      </c>
      <c r="M77" s="46">
        <v>0</v>
      </c>
      <c r="N77" s="46">
        <v>10</v>
      </c>
      <c r="O77" s="47">
        <f t="shared" si="2"/>
        <v>25</v>
      </c>
      <c r="P77" s="88">
        <v>1</v>
      </c>
    </row>
    <row r="78" spans="1:16" ht="12.75" customHeight="1">
      <c r="A78" s="113" t="s">
        <v>356</v>
      </c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67"/>
    </row>
    <row r="79" spans="1:16" ht="12.75" customHeight="1">
      <c r="A79" s="115" t="s">
        <v>1139</v>
      </c>
      <c r="B79" s="45">
        <v>0</v>
      </c>
      <c r="C79" s="46">
        <v>0</v>
      </c>
      <c r="D79" s="89">
        <v>1</v>
      </c>
      <c r="E79" s="46">
        <v>0</v>
      </c>
      <c r="F79" s="46">
        <v>0</v>
      </c>
      <c r="G79" s="46">
        <v>0</v>
      </c>
      <c r="H79" s="46">
        <v>6</v>
      </c>
      <c r="I79" s="89">
        <v>1</v>
      </c>
      <c r="J79" s="46">
        <v>0</v>
      </c>
      <c r="K79" s="46">
        <v>0</v>
      </c>
      <c r="L79" s="46">
        <v>0</v>
      </c>
      <c r="M79" s="46">
        <v>0</v>
      </c>
      <c r="N79" s="46">
        <v>3</v>
      </c>
      <c r="O79" s="47">
        <f t="shared" si="2"/>
        <v>11</v>
      </c>
      <c r="P79" s="88">
        <v>3</v>
      </c>
    </row>
    <row r="80" spans="1:16" ht="12.75" customHeight="1">
      <c r="A80" s="115" t="s">
        <v>24</v>
      </c>
      <c r="B80" s="45">
        <v>3</v>
      </c>
      <c r="C80" s="46">
        <v>0</v>
      </c>
      <c r="D80" s="89">
        <v>0</v>
      </c>
      <c r="E80" s="46">
        <v>2</v>
      </c>
      <c r="F80" s="46">
        <v>4</v>
      </c>
      <c r="G80" s="46">
        <v>0</v>
      </c>
      <c r="H80" s="46">
        <v>1</v>
      </c>
      <c r="I80" s="89">
        <v>2</v>
      </c>
      <c r="J80" s="46">
        <v>4</v>
      </c>
      <c r="K80" s="46">
        <v>0</v>
      </c>
      <c r="L80" s="46">
        <v>0</v>
      </c>
      <c r="M80" s="46">
        <v>0</v>
      </c>
      <c r="N80" s="46">
        <v>1</v>
      </c>
      <c r="O80" s="47">
        <f t="shared" si="2"/>
        <v>17</v>
      </c>
      <c r="P80" s="88" t="s">
        <v>1268</v>
      </c>
    </row>
    <row r="81" spans="1:16" ht="12.75" customHeight="1">
      <c r="A81" s="115" t="s">
        <v>25</v>
      </c>
      <c r="B81" s="45">
        <v>1</v>
      </c>
      <c r="C81" s="46">
        <v>1</v>
      </c>
      <c r="D81" s="89">
        <v>0</v>
      </c>
      <c r="E81" s="46">
        <v>0</v>
      </c>
      <c r="F81" s="46">
        <v>1</v>
      </c>
      <c r="G81" s="46">
        <v>0</v>
      </c>
      <c r="H81" s="46">
        <v>5</v>
      </c>
      <c r="I81" s="89">
        <v>2</v>
      </c>
      <c r="J81" s="46">
        <v>1</v>
      </c>
      <c r="K81" s="46">
        <v>1</v>
      </c>
      <c r="L81" s="46">
        <v>0</v>
      </c>
      <c r="M81" s="46">
        <v>0</v>
      </c>
      <c r="N81" s="46">
        <v>1</v>
      </c>
      <c r="O81" s="47">
        <f t="shared" si="2"/>
        <v>13</v>
      </c>
      <c r="P81" s="88">
        <v>2</v>
      </c>
    </row>
    <row r="82" spans="1:16" ht="12.75" customHeight="1">
      <c r="A82" s="115" t="s">
        <v>26</v>
      </c>
      <c r="B82" s="45">
        <v>1</v>
      </c>
      <c r="C82" s="46">
        <v>0</v>
      </c>
      <c r="D82" s="89">
        <v>3</v>
      </c>
      <c r="E82" s="46">
        <v>0</v>
      </c>
      <c r="F82" s="46">
        <v>0</v>
      </c>
      <c r="G82" s="46">
        <v>0</v>
      </c>
      <c r="H82" s="46">
        <v>6</v>
      </c>
      <c r="I82" s="89">
        <v>1</v>
      </c>
      <c r="J82" s="46">
        <v>6</v>
      </c>
      <c r="K82" s="46">
        <v>2</v>
      </c>
      <c r="L82" s="46">
        <v>0</v>
      </c>
      <c r="M82" s="46">
        <v>0</v>
      </c>
      <c r="N82" s="46">
        <v>3</v>
      </c>
      <c r="O82" s="47">
        <f t="shared" si="2"/>
        <v>22</v>
      </c>
      <c r="P82" s="88">
        <v>1</v>
      </c>
    </row>
    <row r="83" spans="1:16" ht="12.75" customHeight="1">
      <c r="A83" s="113" t="s">
        <v>357</v>
      </c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67"/>
    </row>
    <row r="84" spans="1:16" ht="12.75" customHeight="1">
      <c r="A84" s="115" t="s">
        <v>27</v>
      </c>
      <c r="B84" s="45">
        <v>3</v>
      </c>
      <c r="C84" s="46">
        <v>0</v>
      </c>
      <c r="D84" s="89">
        <v>1</v>
      </c>
      <c r="E84" s="46">
        <v>1</v>
      </c>
      <c r="F84" s="46">
        <v>3</v>
      </c>
      <c r="G84" s="46">
        <v>0</v>
      </c>
      <c r="H84" s="46">
        <v>0</v>
      </c>
      <c r="I84" s="89">
        <v>0</v>
      </c>
      <c r="J84" s="46">
        <v>7</v>
      </c>
      <c r="K84" s="46">
        <v>4</v>
      </c>
      <c r="L84" s="46">
        <v>0</v>
      </c>
      <c r="M84" s="46">
        <v>0</v>
      </c>
      <c r="N84" s="46">
        <v>3</v>
      </c>
      <c r="O84" s="47">
        <f t="shared" si="2"/>
        <v>22</v>
      </c>
      <c r="P84" s="88">
        <v>1</v>
      </c>
    </row>
    <row r="85" spans="1:16" ht="12.75" customHeight="1" thickBot="1">
      <c r="A85" s="116" t="s">
        <v>28</v>
      </c>
      <c r="B85" s="55">
        <v>0</v>
      </c>
      <c r="C85" s="56">
        <v>1</v>
      </c>
      <c r="D85" s="136">
        <v>1</v>
      </c>
      <c r="E85" s="56">
        <v>0</v>
      </c>
      <c r="F85" s="56">
        <v>2</v>
      </c>
      <c r="G85" s="56">
        <v>0</v>
      </c>
      <c r="H85" s="56">
        <v>3</v>
      </c>
      <c r="I85" s="136">
        <v>1</v>
      </c>
      <c r="J85" s="56">
        <v>2</v>
      </c>
      <c r="K85" s="56">
        <v>2</v>
      </c>
      <c r="L85" s="56">
        <v>0</v>
      </c>
      <c r="M85" s="56">
        <v>1</v>
      </c>
      <c r="N85" s="56">
        <v>2</v>
      </c>
      <c r="O85" s="57">
        <f t="shared" si="2"/>
        <v>15</v>
      </c>
      <c r="P85" s="90">
        <v>2</v>
      </c>
    </row>
    <row r="86" spans="1:16" ht="15" customHeight="1">
      <c r="A86" s="288" t="s">
        <v>1003</v>
      </c>
      <c r="B86" s="288"/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8"/>
      <c r="N86" s="288"/>
      <c r="O86" s="288"/>
      <c r="P86" s="288"/>
    </row>
    <row r="87" spans="1:16" ht="15" customHeight="1" thickBot="1">
      <c r="A87" s="273" t="s">
        <v>507</v>
      </c>
      <c r="B87" s="273"/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</row>
    <row r="88" spans="1:16" ht="12.75">
      <c r="A88" s="271" t="s">
        <v>361</v>
      </c>
      <c r="B88" s="254" t="s">
        <v>408</v>
      </c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6"/>
    </row>
    <row r="89" spans="1:16" ht="60" customHeight="1" thickBot="1">
      <c r="A89" s="280"/>
      <c r="B89" s="2" t="s">
        <v>407</v>
      </c>
      <c r="C89" s="3" t="s">
        <v>382</v>
      </c>
      <c r="D89" s="3" t="s">
        <v>383</v>
      </c>
      <c r="E89" s="3" t="s">
        <v>384</v>
      </c>
      <c r="F89" s="3" t="s">
        <v>385</v>
      </c>
      <c r="G89" s="3" t="s">
        <v>386</v>
      </c>
      <c r="H89" s="3" t="s">
        <v>986</v>
      </c>
      <c r="I89" s="3" t="s">
        <v>987</v>
      </c>
      <c r="J89" s="3" t="s">
        <v>988</v>
      </c>
      <c r="K89" s="3" t="s">
        <v>989</v>
      </c>
      <c r="L89" s="3" t="s">
        <v>387</v>
      </c>
      <c r="M89" s="3" t="s">
        <v>388</v>
      </c>
      <c r="N89" s="3" t="s">
        <v>389</v>
      </c>
      <c r="O89" s="9" t="s">
        <v>358</v>
      </c>
      <c r="P89" s="4" t="s">
        <v>428</v>
      </c>
    </row>
    <row r="90" spans="1:16" ht="12.75" customHeight="1">
      <c r="A90" s="117" t="s">
        <v>353</v>
      </c>
      <c r="B90" s="13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20"/>
      <c r="P90" s="21"/>
    </row>
    <row r="91" spans="1:16" ht="12.75" customHeight="1">
      <c r="A91" s="115" t="s">
        <v>1140</v>
      </c>
      <c r="B91" s="45">
        <v>7</v>
      </c>
      <c r="C91" s="46">
        <v>9</v>
      </c>
      <c r="D91" s="89">
        <v>4</v>
      </c>
      <c r="E91" s="46">
        <v>2</v>
      </c>
      <c r="F91" s="46">
        <v>2</v>
      </c>
      <c r="G91" s="46">
        <v>5</v>
      </c>
      <c r="H91" s="46">
        <v>3</v>
      </c>
      <c r="I91" s="89">
        <v>2</v>
      </c>
      <c r="J91" s="46">
        <v>6</v>
      </c>
      <c r="K91" s="46">
        <v>3</v>
      </c>
      <c r="L91" s="46">
        <v>1</v>
      </c>
      <c r="M91" s="46">
        <v>0</v>
      </c>
      <c r="N91" s="46">
        <v>4</v>
      </c>
      <c r="O91" s="47">
        <f>SUM(B91:N91)</f>
        <v>48</v>
      </c>
      <c r="P91" s="88">
        <v>1</v>
      </c>
    </row>
    <row r="92" spans="1:16" ht="12.75" customHeight="1">
      <c r="A92" s="115" t="s">
        <v>30</v>
      </c>
      <c r="B92" s="45">
        <v>5</v>
      </c>
      <c r="C92" s="46">
        <v>4</v>
      </c>
      <c r="D92" s="89">
        <v>5</v>
      </c>
      <c r="E92" s="46">
        <v>2</v>
      </c>
      <c r="F92" s="46">
        <v>4</v>
      </c>
      <c r="G92" s="46">
        <v>5</v>
      </c>
      <c r="H92" s="46">
        <v>3</v>
      </c>
      <c r="I92" s="89">
        <v>2</v>
      </c>
      <c r="J92" s="46">
        <v>3</v>
      </c>
      <c r="K92" s="46">
        <v>6</v>
      </c>
      <c r="L92" s="46">
        <v>1</v>
      </c>
      <c r="M92" s="46">
        <v>1</v>
      </c>
      <c r="N92" s="46">
        <v>3</v>
      </c>
      <c r="O92" s="47">
        <f aca="true" t="shared" si="3" ref="O92:O114">SUM(B92:N92)</f>
        <v>44</v>
      </c>
      <c r="P92" s="88">
        <v>2</v>
      </c>
    </row>
    <row r="93" spans="1:16" ht="12.75" customHeight="1">
      <c r="A93" s="115" t="s">
        <v>31</v>
      </c>
      <c r="B93" s="45">
        <v>0</v>
      </c>
      <c r="C93" s="46">
        <v>2</v>
      </c>
      <c r="D93" s="89">
        <v>0</v>
      </c>
      <c r="E93" s="46">
        <v>0</v>
      </c>
      <c r="F93" s="46">
        <v>0</v>
      </c>
      <c r="G93" s="46">
        <v>1</v>
      </c>
      <c r="H93" s="46">
        <v>0</v>
      </c>
      <c r="I93" s="89">
        <v>0</v>
      </c>
      <c r="J93" s="46">
        <v>0</v>
      </c>
      <c r="K93" s="46">
        <v>3</v>
      </c>
      <c r="L93" s="46">
        <v>0</v>
      </c>
      <c r="M93" s="46">
        <v>0</v>
      </c>
      <c r="N93" s="46">
        <v>5</v>
      </c>
      <c r="O93" s="47">
        <f t="shared" si="3"/>
        <v>11</v>
      </c>
      <c r="P93" s="88">
        <v>7</v>
      </c>
    </row>
    <row r="94" spans="1:16" ht="12.75" customHeight="1">
      <c r="A94" s="115" t="s">
        <v>32</v>
      </c>
      <c r="B94" s="45">
        <v>3</v>
      </c>
      <c r="C94" s="46">
        <v>2</v>
      </c>
      <c r="D94" s="89">
        <v>2</v>
      </c>
      <c r="E94" s="46">
        <v>0</v>
      </c>
      <c r="F94" s="46">
        <v>3</v>
      </c>
      <c r="G94" s="46">
        <v>1</v>
      </c>
      <c r="H94" s="46">
        <v>0</v>
      </c>
      <c r="I94" s="89">
        <v>0</v>
      </c>
      <c r="J94" s="46">
        <v>1</v>
      </c>
      <c r="K94" s="46">
        <v>1</v>
      </c>
      <c r="L94" s="46">
        <v>0</v>
      </c>
      <c r="M94" s="46">
        <v>0</v>
      </c>
      <c r="N94" s="46">
        <v>0</v>
      </c>
      <c r="O94" s="47">
        <f t="shared" si="3"/>
        <v>13</v>
      </c>
      <c r="P94" s="88">
        <v>6</v>
      </c>
    </row>
    <row r="95" spans="1:16" ht="12.75" customHeight="1">
      <c r="A95" s="115" t="s">
        <v>33</v>
      </c>
      <c r="B95" s="45">
        <v>2</v>
      </c>
      <c r="C95" s="46">
        <v>0</v>
      </c>
      <c r="D95" s="89">
        <v>2</v>
      </c>
      <c r="E95" s="46">
        <v>0</v>
      </c>
      <c r="F95" s="46">
        <v>3</v>
      </c>
      <c r="G95" s="46">
        <v>0</v>
      </c>
      <c r="H95" s="46">
        <v>1</v>
      </c>
      <c r="I95" s="89">
        <v>0</v>
      </c>
      <c r="J95" s="46">
        <v>1</v>
      </c>
      <c r="K95" s="46">
        <v>1</v>
      </c>
      <c r="L95" s="46">
        <v>0</v>
      </c>
      <c r="M95" s="46">
        <v>0</v>
      </c>
      <c r="N95" s="46">
        <v>0</v>
      </c>
      <c r="O95" s="47">
        <f t="shared" si="3"/>
        <v>10</v>
      </c>
      <c r="P95" s="88">
        <v>8</v>
      </c>
    </row>
    <row r="96" spans="1:16" ht="12.75" customHeight="1">
      <c r="A96" s="115" t="s">
        <v>34</v>
      </c>
      <c r="B96" s="45">
        <v>2</v>
      </c>
      <c r="C96" s="46">
        <v>4</v>
      </c>
      <c r="D96" s="89">
        <v>2</v>
      </c>
      <c r="E96" s="46">
        <v>0</v>
      </c>
      <c r="F96" s="46">
        <v>2</v>
      </c>
      <c r="G96" s="46">
        <v>4</v>
      </c>
      <c r="H96" s="46">
        <v>2</v>
      </c>
      <c r="I96" s="89">
        <v>1</v>
      </c>
      <c r="J96" s="46">
        <v>3</v>
      </c>
      <c r="K96" s="46">
        <v>6</v>
      </c>
      <c r="L96" s="46">
        <v>0</v>
      </c>
      <c r="M96" s="46">
        <v>0</v>
      </c>
      <c r="N96" s="46">
        <v>2</v>
      </c>
      <c r="O96" s="47">
        <f t="shared" si="3"/>
        <v>28</v>
      </c>
      <c r="P96" s="88">
        <v>3</v>
      </c>
    </row>
    <row r="97" spans="1:16" ht="12.75" customHeight="1">
      <c r="A97" s="115" t="s">
        <v>35</v>
      </c>
      <c r="B97" s="45">
        <v>0</v>
      </c>
      <c r="C97" s="46">
        <v>2</v>
      </c>
      <c r="D97" s="89">
        <v>2</v>
      </c>
      <c r="E97" s="46">
        <v>0</v>
      </c>
      <c r="F97" s="46">
        <v>2</v>
      </c>
      <c r="G97" s="46">
        <v>1</v>
      </c>
      <c r="H97" s="46">
        <v>0</v>
      </c>
      <c r="I97" s="89">
        <v>0</v>
      </c>
      <c r="J97" s="46">
        <v>1</v>
      </c>
      <c r="K97" s="46">
        <v>1</v>
      </c>
      <c r="L97" s="46">
        <v>0</v>
      </c>
      <c r="M97" s="46">
        <v>4</v>
      </c>
      <c r="N97" s="46">
        <v>0</v>
      </c>
      <c r="O97" s="47">
        <f t="shared" si="3"/>
        <v>13</v>
      </c>
      <c r="P97" s="88">
        <v>5</v>
      </c>
    </row>
    <row r="98" spans="1:16" ht="12.75" customHeight="1">
      <c r="A98" s="115" t="s">
        <v>36</v>
      </c>
      <c r="B98" s="45">
        <v>3</v>
      </c>
      <c r="C98" s="46">
        <v>3</v>
      </c>
      <c r="D98" s="89">
        <v>2</v>
      </c>
      <c r="E98" s="46">
        <v>0</v>
      </c>
      <c r="F98" s="46">
        <v>1</v>
      </c>
      <c r="G98" s="46">
        <v>1</v>
      </c>
      <c r="H98" s="46">
        <v>1</v>
      </c>
      <c r="I98" s="89">
        <v>0</v>
      </c>
      <c r="J98" s="46">
        <v>2</v>
      </c>
      <c r="K98" s="46">
        <v>1</v>
      </c>
      <c r="L98" s="46">
        <v>0</v>
      </c>
      <c r="M98" s="46">
        <v>0</v>
      </c>
      <c r="N98" s="46">
        <v>1</v>
      </c>
      <c r="O98" s="47">
        <f t="shared" si="3"/>
        <v>15</v>
      </c>
      <c r="P98" s="88">
        <v>4</v>
      </c>
    </row>
    <row r="99" spans="1:16" ht="12.75" customHeight="1">
      <c r="A99" s="113" t="s">
        <v>354</v>
      </c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4"/>
    </row>
    <row r="100" spans="1:16" ht="12.75" customHeight="1">
      <c r="A100" s="115" t="s">
        <v>37</v>
      </c>
      <c r="B100" s="45">
        <v>0</v>
      </c>
      <c r="C100" s="46">
        <v>0</v>
      </c>
      <c r="D100" s="89">
        <v>0</v>
      </c>
      <c r="E100" s="46">
        <v>0</v>
      </c>
      <c r="F100" s="46">
        <v>0</v>
      </c>
      <c r="G100" s="46">
        <v>2</v>
      </c>
      <c r="H100" s="46">
        <v>0</v>
      </c>
      <c r="I100" s="89">
        <v>0</v>
      </c>
      <c r="J100" s="46">
        <v>7</v>
      </c>
      <c r="K100" s="46">
        <v>2</v>
      </c>
      <c r="L100" s="46">
        <v>0</v>
      </c>
      <c r="M100" s="46">
        <v>0</v>
      </c>
      <c r="N100" s="46">
        <v>2</v>
      </c>
      <c r="O100" s="47">
        <f t="shared" si="3"/>
        <v>13</v>
      </c>
      <c r="P100" s="88">
        <v>4</v>
      </c>
    </row>
    <row r="101" spans="1:16" ht="12.75" customHeight="1">
      <c r="A101" s="115" t="s">
        <v>38</v>
      </c>
      <c r="B101" s="45">
        <v>1</v>
      </c>
      <c r="C101" s="46">
        <v>3</v>
      </c>
      <c r="D101" s="89">
        <v>2</v>
      </c>
      <c r="E101" s="46">
        <v>0</v>
      </c>
      <c r="F101" s="46">
        <v>1</v>
      </c>
      <c r="G101" s="46">
        <v>1</v>
      </c>
      <c r="H101" s="46">
        <v>1</v>
      </c>
      <c r="I101" s="89">
        <v>1</v>
      </c>
      <c r="J101" s="46">
        <v>9</v>
      </c>
      <c r="K101" s="46">
        <v>4</v>
      </c>
      <c r="L101" s="46">
        <v>0</v>
      </c>
      <c r="M101" s="46">
        <v>0</v>
      </c>
      <c r="N101" s="46">
        <v>0</v>
      </c>
      <c r="O101" s="47">
        <f t="shared" si="3"/>
        <v>23</v>
      </c>
      <c r="P101" s="88">
        <v>1</v>
      </c>
    </row>
    <row r="102" spans="1:16" ht="12.75" customHeight="1">
      <c r="A102" s="115" t="s">
        <v>39</v>
      </c>
      <c r="B102" s="45">
        <v>0</v>
      </c>
      <c r="C102" s="46">
        <v>1</v>
      </c>
      <c r="D102" s="89">
        <v>1</v>
      </c>
      <c r="E102" s="46">
        <v>0</v>
      </c>
      <c r="F102" s="46">
        <v>1</v>
      </c>
      <c r="G102" s="46">
        <v>0</v>
      </c>
      <c r="H102" s="46">
        <v>0</v>
      </c>
      <c r="I102" s="89">
        <v>0</v>
      </c>
      <c r="J102" s="46">
        <v>8</v>
      </c>
      <c r="K102" s="46">
        <v>3</v>
      </c>
      <c r="L102" s="46">
        <v>0</v>
      </c>
      <c r="M102" s="46">
        <v>1</v>
      </c>
      <c r="N102" s="46">
        <v>1</v>
      </c>
      <c r="O102" s="47">
        <f t="shared" si="3"/>
        <v>16</v>
      </c>
      <c r="P102" s="88">
        <v>3</v>
      </c>
    </row>
    <row r="103" spans="1:16" ht="12.75" customHeight="1">
      <c r="A103" s="115" t="s">
        <v>40</v>
      </c>
      <c r="B103" s="45">
        <v>2</v>
      </c>
      <c r="C103" s="46">
        <v>1</v>
      </c>
      <c r="D103" s="89">
        <v>1</v>
      </c>
      <c r="E103" s="46">
        <v>0</v>
      </c>
      <c r="F103" s="46">
        <v>1</v>
      </c>
      <c r="G103" s="46">
        <v>0</v>
      </c>
      <c r="H103" s="46">
        <v>4</v>
      </c>
      <c r="I103" s="89">
        <v>2</v>
      </c>
      <c r="J103" s="46">
        <v>7</v>
      </c>
      <c r="K103" s="46">
        <v>0</v>
      </c>
      <c r="L103" s="46">
        <v>0</v>
      </c>
      <c r="M103" s="46">
        <v>0</v>
      </c>
      <c r="N103" s="46">
        <v>2</v>
      </c>
      <c r="O103" s="47">
        <f t="shared" si="3"/>
        <v>20</v>
      </c>
      <c r="P103" s="88">
        <v>2</v>
      </c>
    </row>
    <row r="104" spans="1:16" ht="12.75" customHeight="1">
      <c r="A104" s="113" t="s">
        <v>355</v>
      </c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67"/>
    </row>
    <row r="105" spans="1:16" ht="12.75" customHeight="1">
      <c r="A105" s="115" t="s">
        <v>1141</v>
      </c>
      <c r="B105" s="45">
        <v>1</v>
      </c>
      <c r="C105" s="46">
        <v>3</v>
      </c>
      <c r="D105" s="89">
        <v>2</v>
      </c>
      <c r="E105" s="46">
        <v>0</v>
      </c>
      <c r="F105" s="46">
        <v>1</v>
      </c>
      <c r="G105" s="46">
        <v>1</v>
      </c>
      <c r="H105" s="46">
        <v>0</v>
      </c>
      <c r="I105" s="89">
        <v>1</v>
      </c>
      <c r="J105" s="89">
        <v>12</v>
      </c>
      <c r="K105" s="46">
        <v>6</v>
      </c>
      <c r="L105" s="46">
        <v>0</v>
      </c>
      <c r="M105" s="46">
        <v>0</v>
      </c>
      <c r="N105" s="46">
        <v>0</v>
      </c>
      <c r="O105" s="47">
        <f t="shared" si="3"/>
        <v>27</v>
      </c>
      <c r="P105" s="88">
        <v>2</v>
      </c>
    </row>
    <row r="106" spans="1:16" ht="12.75" customHeight="1">
      <c r="A106" s="115" t="s">
        <v>41</v>
      </c>
      <c r="B106" s="45">
        <v>1</v>
      </c>
      <c r="C106" s="46">
        <v>2</v>
      </c>
      <c r="D106" s="89">
        <v>1</v>
      </c>
      <c r="E106" s="46">
        <v>0</v>
      </c>
      <c r="F106" s="46">
        <v>2</v>
      </c>
      <c r="G106" s="46">
        <v>2</v>
      </c>
      <c r="H106" s="46">
        <v>4</v>
      </c>
      <c r="I106" s="89">
        <v>2</v>
      </c>
      <c r="J106" s="46">
        <v>6</v>
      </c>
      <c r="K106" s="46">
        <v>8</v>
      </c>
      <c r="L106" s="46">
        <v>0</v>
      </c>
      <c r="M106" s="46">
        <v>1</v>
      </c>
      <c r="N106" s="46">
        <v>3</v>
      </c>
      <c r="O106" s="47">
        <f t="shared" si="3"/>
        <v>32</v>
      </c>
      <c r="P106" s="88">
        <v>1</v>
      </c>
    </row>
    <row r="107" spans="1:16" ht="12.75" customHeight="1">
      <c r="A107" s="113" t="s">
        <v>356</v>
      </c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67"/>
    </row>
    <row r="108" spans="1:16" ht="12.75" customHeight="1">
      <c r="A108" s="115" t="s">
        <v>1142</v>
      </c>
      <c r="B108" s="45">
        <v>2</v>
      </c>
      <c r="C108" s="46">
        <v>2</v>
      </c>
      <c r="D108" s="89">
        <v>2</v>
      </c>
      <c r="E108" s="46">
        <v>0</v>
      </c>
      <c r="F108" s="46">
        <v>0</v>
      </c>
      <c r="G108" s="46">
        <v>1</v>
      </c>
      <c r="H108" s="46">
        <v>5</v>
      </c>
      <c r="I108" s="89">
        <v>3</v>
      </c>
      <c r="J108" s="46">
        <v>3</v>
      </c>
      <c r="K108" s="46">
        <v>5</v>
      </c>
      <c r="L108" s="46">
        <v>0</v>
      </c>
      <c r="M108" s="46">
        <v>0</v>
      </c>
      <c r="N108" s="46">
        <v>1</v>
      </c>
      <c r="O108" s="47">
        <f t="shared" si="3"/>
        <v>24</v>
      </c>
      <c r="P108" s="88">
        <v>1</v>
      </c>
    </row>
    <row r="109" spans="1:16" ht="12.75" customHeight="1">
      <c r="A109" s="115" t="s">
        <v>42</v>
      </c>
      <c r="B109" s="45">
        <v>0</v>
      </c>
      <c r="C109" s="46">
        <v>1</v>
      </c>
      <c r="D109" s="89">
        <v>1</v>
      </c>
      <c r="E109" s="46">
        <v>0</v>
      </c>
      <c r="F109" s="46">
        <v>0</v>
      </c>
      <c r="G109" s="46">
        <v>1</v>
      </c>
      <c r="H109" s="46">
        <v>2</v>
      </c>
      <c r="I109" s="89">
        <v>2</v>
      </c>
      <c r="J109" s="46">
        <v>0</v>
      </c>
      <c r="K109" s="46">
        <v>2</v>
      </c>
      <c r="L109" s="46">
        <v>0</v>
      </c>
      <c r="M109" s="46">
        <v>0</v>
      </c>
      <c r="N109" s="46">
        <v>1</v>
      </c>
      <c r="O109" s="47">
        <f t="shared" si="3"/>
        <v>10</v>
      </c>
      <c r="P109" s="88">
        <v>3</v>
      </c>
    </row>
    <row r="110" spans="1:16" ht="12.75" customHeight="1">
      <c r="A110" s="115" t="s">
        <v>43</v>
      </c>
      <c r="B110" s="45">
        <v>0</v>
      </c>
      <c r="C110" s="46">
        <v>0</v>
      </c>
      <c r="D110" s="89">
        <v>1</v>
      </c>
      <c r="E110" s="46">
        <v>0</v>
      </c>
      <c r="F110" s="46">
        <v>1</v>
      </c>
      <c r="G110" s="46">
        <v>0</v>
      </c>
      <c r="H110" s="46">
        <v>0</v>
      </c>
      <c r="I110" s="89">
        <v>2</v>
      </c>
      <c r="J110" s="46">
        <v>1</v>
      </c>
      <c r="K110" s="46">
        <v>3</v>
      </c>
      <c r="L110" s="46">
        <v>0</v>
      </c>
      <c r="M110" s="46">
        <v>1</v>
      </c>
      <c r="N110" s="46">
        <v>0</v>
      </c>
      <c r="O110" s="47">
        <f t="shared" si="3"/>
        <v>9</v>
      </c>
      <c r="P110" s="88">
        <v>4</v>
      </c>
    </row>
    <row r="111" spans="1:16" ht="12.75" customHeight="1">
      <c r="A111" s="115" t="s">
        <v>44</v>
      </c>
      <c r="B111" s="45">
        <v>1</v>
      </c>
      <c r="C111" s="46">
        <v>0</v>
      </c>
      <c r="D111" s="89">
        <v>0</v>
      </c>
      <c r="E111" s="46">
        <v>0</v>
      </c>
      <c r="F111" s="46">
        <v>1</v>
      </c>
      <c r="G111" s="46">
        <v>0</v>
      </c>
      <c r="H111" s="46">
        <v>3</v>
      </c>
      <c r="I111" s="89">
        <v>4</v>
      </c>
      <c r="J111" s="46">
        <v>3</v>
      </c>
      <c r="K111" s="46">
        <v>0</v>
      </c>
      <c r="L111" s="46">
        <v>0</v>
      </c>
      <c r="M111" s="46">
        <v>0</v>
      </c>
      <c r="N111" s="46">
        <v>0</v>
      </c>
      <c r="O111" s="47">
        <f t="shared" si="3"/>
        <v>12</v>
      </c>
      <c r="P111" s="88">
        <v>2</v>
      </c>
    </row>
    <row r="112" spans="1:16" ht="12.75" customHeight="1">
      <c r="A112" s="113" t="s">
        <v>357</v>
      </c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68"/>
      <c r="P112" s="67"/>
    </row>
    <row r="113" spans="1:16" ht="12.75" customHeight="1">
      <c r="A113" s="115" t="s">
        <v>1143</v>
      </c>
      <c r="B113" s="45">
        <v>1</v>
      </c>
      <c r="C113" s="46">
        <v>3</v>
      </c>
      <c r="D113" s="89">
        <v>1</v>
      </c>
      <c r="E113" s="46">
        <v>0</v>
      </c>
      <c r="F113" s="46">
        <v>0</v>
      </c>
      <c r="G113" s="46">
        <v>1</v>
      </c>
      <c r="H113" s="46">
        <v>1</v>
      </c>
      <c r="I113" s="89">
        <v>0</v>
      </c>
      <c r="J113" s="46">
        <v>1</v>
      </c>
      <c r="K113" s="46">
        <v>8</v>
      </c>
      <c r="L113" s="46">
        <v>0</v>
      </c>
      <c r="M113" s="46">
        <v>0</v>
      </c>
      <c r="N113" s="46">
        <v>0</v>
      </c>
      <c r="O113" s="73">
        <f t="shared" si="3"/>
        <v>16</v>
      </c>
      <c r="P113" s="88">
        <v>2</v>
      </c>
    </row>
    <row r="114" spans="1:16" ht="12.75" customHeight="1" thickBot="1">
      <c r="A114" s="116" t="s">
        <v>45</v>
      </c>
      <c r="B114" s="55">
        <v>1</v>
      </c>
      <c r="C114" s="56">
        <v>0</v>
      </c>
      <c r="D114" s="136">
        <v>2</v>
      </c>
      <c r="E114" s="56">
        <v>0</v>
      </c>
      <c r="F114" s="56">
        <v>2</v>
      </c>
      <c r="G114" s="56">
        <v>0</v>
      </c>
      <c r="H114" s="56">
        <v>3</v>
      </c>
      <c r="I114" s="136">
        <v>3</v>
      </c>
      <c r="J114" s="56">
        <v>3</v>
      </c>
      <c r="K114" s="56">
        <v>4</v>
      </c>
      <c r="L114" s="56">
        <v>0</v>
      </c>
      <c r="M114" s="56">
        <v>1</v>
      </c>
      <c r="N114" s="56">
        <v>2</v>
      </c>
      <c r="O114" s="74">
        <f t="shared" si="3"/>
        <v>21</v>
      </c>
      <c r="P114" s="90">
        <v>1</v>
      </c>
    </row>
    <row r="115" spans="1:16" ht="15" customHeight="1">
      <c r="A115" s="288" t="s">
        <v>1003</v>
      </c>
      <c r="B115" s="288"/>
      <c r="C115" s="288"/>
      <c r="D115" s="288"/>
      <c r="E115" s="288"/>
      <c r="F115" s="288"/>
      <c r="G115" s="288"/>
      <c r="H115" s="288"/>
      <c r="I115" s="288"/>
      <c r="J115" s="288"/>
      <c r="K115" s="288"/>
      <c r="L115" s="288"/>
      <c r="M115" s="288"/>
      <c r="N115" s="288"/>
      <c r="O115" s="288"/>
      <c r="P115" s="288"/>
    </row>
    <row r="116" spans="1:16" ht="15" customHeight="1" thickBot="1">
      <c r="A116" s="273" t="s">
        <v>334</v>
      </c>
      <c r="B116" s="273"/>
      <c r="C116" s="273"/>
      <c r="D116" s="273"/>
      <c r="E116" s="273"/>
      <c r="F116" s="273"/>
      <c r="G116" s="273"/>
      <c r="H116" s="273"/>
      <c r="I116" s="273"/>
      <c r="J116" s="273"/>
      <c r="K116" s="273"/>
      <c r="L116" s="273"/>
      <c r="M116" s="273"/>
      <c r="N116" s="273"/>
      <c r="O116" s="273"/>
      <c r="P116" s="273"/>
    </row>
    <row r="117" spans="1:16" ht="12.75">
      <c r="A117" s="271" t="s">
        <v>361</v>
      </c>
      <c r="B117" s="254" t="s">
        <v>408</v>
      </c>
      <c r="C117" s="255"/>
      <c r="D117" s="255"/>
      <c r="E117" s="255"/>
      <c r="F117" s="255"/>
      <c r="G117" s="255"/>
      <c r="H117" s="255"/>
      <c r="I117" s="255"/>
      <c r="J117" s="255"/>
      <c r="K117" s="255"/>
      <c r="L117" s="255"/>
      <c r="M117" s="255"/>
      <c r="N117" s="255"/>
      <c r="O117" s="255"/>
      <c r="P117" s="256"/>
    </row>
    <row r="118" spans="1:16" ht="60" customHeight="1" thickBot="1">
      <c r="A118" s="280"/>
      <c r="B118" s="2" t="s">
        <v>407</v>
      </c>
      <c r="C118" s="3" t="s">
        <v>382</v>
      </c>
      <c r="D118" s="3" t="s">
        <v>383</v>
      </c>
      <c r="E118" s="3" t="s">
        <v>384</v>
      </c>
      <c r="F118" s="3" t="s">
        <v>385</v>
      </c>
      <c r="G118" s="3" t="s">
        <v>386</v>
      </c>
      <c r="H118" s="3" t="s">
        <v>986</v>
      </c>
      <c r="I118" s="3" t="s">
        <v>987</v>
      </c>
      <c r="J118" s="3" t="s">
        <v>988</v>
      </c>
      <c r="K118" s="3" t="s">
        <v>989</v>
      </c>
      <c r="L118" s="3" t="s">
        <v>387</v>
      </c>
      <c r="M118" s="3" t="s">
        <v>388</v>
      </c>
      <c r="N118" s="3" t="s">
        <v>389</v>
      </c>
      <c r="O118" s="9" t="s">
        <v>358</v>
      </c>
      <c r="P118" s="4" t="s">
        <v>428</v>
      </c>
    </row>
    <row r="119" spans="1:16" ht="12.75" customHeight="1">
      <c r="A119" s="117" t="s">
        <v>353</v>
      </c>
      <c r="B119" s="1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20"/>
      <c r="P119" s="21"/>
    </row>
    <row r="120" spans="1:16" ht="12.75" customHeight="1">
      <c r="A120" s="115" t="s">
        <v>46</v>
      </c>
      <c r="B120" s="30">
        <v>1</v>
      </c>
      <c r="C120" s="46">
        <v>3</v>
      </c>
      <c r="D120" s="89">
        <v>2</v>
      </c>
      <c r="E120" s="46">
        <v>1</v>
      </c>
      <c r="F120" s="46">
        <v>2</v>
      </c>
      <c r="G120" s="46">
        <v>0</v>
      </c>
      <c r="H120" s="46">
        <v>0</v>
      </c>
      <c r="I120" s="89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7">
        <f>SUM(B120:N120)</f>
        <v>9</v>
      </c>
      <c r="P120" s="88">
        <v>6</v>
      </c>
    </row>
    <row r="121" spans="1:16" ht="12.75" customHeight="1">
      <c r="A121" s="115" t="s">
        <v>1144</v>
      </c>
      <c r="B121" s="30">
        <v>2</v>
      </c>
      <c r="C121" s="46">
        <v>1</v>
      </c>
      <c r="D121" s="89">
        <v>8</v>
      </c>
      <c r="E121" s="46">
        <v>2</v>
      </c>
      <c r="F121" s="46">
        <v>1</v>
      </c>
      <c r="G121" s="46">
        <v>5</v>
      </c>
      <c r="H121" s="46">
        <v>0</v>
      </c>
      <c r="I121" s="89">
        <v>1</v>
      </c>
      <c r="J121" s="46">
        <v>3</v>
      </c>
      <c r="K121" s="46">
        <v>0</v>
      </c>
      <c r="L121" s="46">
        <v>0</v>
      </c>
      <c r="M121" s="46">
        <v>0</v>
      </c>
      <c r="N121" s="46">
        <v>0</v>
      </c>
      <c r="O121" s="47">
        <f aca="true" t="shared" si="4" ref="O121:O127">SUM(B121:N121)</f>
        <v>23</v>
      </c>
      <c r="P121" s="88">
        <v>1</v>
      </c>
    </row>
    <row r="122" spans="1:16" ht="12.75" customHeight="1">
      <c r="A122" s="115" t="s">
        <v>47</v>
      </c>
      <c r="B122" s="30">
        <v>0</v>
      </c>
      <c r="C122" s="46">
        <v>2</v>
      </c>
      <c r="D122" s="89">
        <v>2</v>
      </c>
      <c r="E122" s="46">
        <v>2</v>
      </c>
      <c r="F122" s="46">
        <v>1</v>
      </c>
      <c r="G122" s="46">
        <v>3</v>
      </c>
      <c r="H122" s="46">
        <v>0</v>
      </c>
      <c r="I122" s="89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7">
        <f t="shared" si="4"/>
        <v>10</v>
      </c>
      <c r="P122" s="88">
        <v>5</v>
      </c>
    </row>
    <row r="123" spans="1:16" ht="12.75" customHeight="1">
      <c r="A123" s="115" t="s">
        <v>48</v>
      </c>
      <c r="B123" s="30">
        <v>0</v>
      </c>
      <c r="C123" s="46">
        <v>1</v>
      </c>
      <c r="D123" s="89">
        <v>1</v>
      </c>
      <c r="E123" s="46">
        <v>3</v>
      </c>
      <c r="F123" s="46">
        <v>0</v>
      </c>
      <c r="G123" s="46">
        <v>1</v>
      </c>
      <c r="H123" s="46">
        <v>0</v>
      </c>
      <c r="I123" s="89">
        <v>0</v>
      </c>
      <c r="J123" s="46">
        <v>1</v>
      </c>
      <c r="K123" s="46">
        <v>0</v>
      </c>
      <c r="L123" s="46">
        <v>0</v>
      </c>
      <c r="M123" s="46">
        <v>0</v>
      </c>
      <c r="N123" s="46">
        <v>0</v>
      </c>
      <c r="O123" s="47">
        <f t="shared" si="4"/>
        <v>7</v>
      </c>
      <c r="P123" s="88">
        <v>7</v>
      </c>
    </row>
    <row r="124" spans="1:16" ht="12.75" customHeight="1">
      <c r="A124" s="115" t="s">
        <v>49</v>
      </c>
      <c r="B124" s="30">
        <v>1</v>
      </c>
      <c r="C124" s="46">
        <v>0</v>
      </c>
      <c r="D124" s="89">
        <v>5</v>
      </c>
      <c r="E124" s="46">
        <v>2</v>
      </c>
      <c r="F124" s="46">
        <v>0</v>
      </c>
      <c r="G124" s="46">
        <v>1</v>
      </c>
      <c r="H124" s="46">
        <v>0</v>
      </c>
      <c r="I124" s="89">
        <v>0</v>
      </c>
      <c r="J124" s="46">
        <v>2</v>
      </c>
      <c r="K124" s="46">
        <v>0</v>
      </c>
      <c r="L124" s="46">
        <v>0</v>
      </c>
      <c r="M124" s="46">
        <v>0</v>
      </c>
      <c r="N124" s="46">
        <v>0</v>
      </c>
      <c r="O124" s="47">
        <f t="shared" si="4"/>
        <v>11</v>
      </c>
      <c r="P124" s="88">
        <v>4</v>
      </c>
    </row>
    <row r="125" spans="1:16" ht="12.75" customHeight="1">
      <c r="A125" s="115" t="s">
        <v>50</v>
      </c>
      <c r="B125" s="30">
        <v>4</v>
      </c>
      <c r="C125" s="46">
        <v>1</v>
      </c>
      <c r="D125" s="89">
        <v>3</v>
      </c>
      <c r="E125" s="46">
        <v>2</v>
      </c>
      <c r="F125" s="46">
        <v>0</v>
      </c>
      <c r="G125" s="46">
        <v>3</v>
      </c>
      <c r="H125" s="46">
        <v>1</v>
      </c>
      <c r="I125" s="89">
        <v>0</v>
      </c>
      <c r="J125" s="46">
        <v>1</v>
      </c>
      <c r="K125" s="46">
        <v>0</v>
      </c>
      <c r="L125" s="46">
        <v>0</v>
      </c>
      <c r="M125" s="46">
        <v>0</v>
      </c>
      <c r="N125" s="46">
        <v>0</v>
      </c>
      <c r="O125" s="47">
        <f t="shared" si="4"/>
        <v>15</v>
      </c>
      <c r="P125" s="88">
        <v>2</v>
      </c>
    </row>
    <row r="126" spans="1:16" ht="12.75" customHeight="1">
      <c r="A126" s="115" t="s">
        <v>1146</v>
      </c>
      <c r="B126" s="30">
        <v>2</v>
      </c>
      <c r="C126" s="46">
        <v>1</v>
      </c>
      <c r="D126" s="89">
        <v>4</v>
      </c>
      <c r="E126" s="46">
        <v>3</v>
      </c>
      <c r="F126" s="46">
        <v>0</v>
      </c>
      <c r="G126" s="46">
        <v>3</v>
      </c>
      <c r="H126" s="46">
        <v>0</v>
      </c>
      <c r="I126" s="89">
        <v>1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7">
        <f t="shared" si="4"/>
        <v>14</v>
      </c>
      <c r="P126" s="88">
        <v>3</v>
      </c>
    </row>
    <row r="127" spans="1:16" ht="12.75" customHeight="1">
      <c r="A127" s="115" t="s">
        <v>1151</v>
      </c>
      <c r="B127" s="30">
        <v>1</v>
      </c>
      <c r="C127" s="46">
        <v>1</v>
      </c>
      <c r="D127" s="89">
        <v>0</v>
      </c>
      <c r="E127" s="46">
        <v>1</v>
      </c>
      <c r="F127" s="46">
        <v>0</v>
      </c>
      <c r="G127" s="46">
        <v>0</v>
      </c>
      <c r="H127" s="46">
        <v>1</v>
      </c>
      <c r="I127" s="89">
        <v>0</v>
      </c>
      <c r="J127" s="46">
        <v>1</v>
      </c>
      <c r="K127" s="46">
        <v>0</v>
      </c>
      <c r="L127" s="46">
        <v>0</v>
      </c>
      <c r="M127" s="46">
        <v>1</v>
      </c>
      <c r="N127" s="46">
        <v>0</v>
      </c>
      <c r="O127" s="47">
        <f t="shared" si="4"/>
        <v>6</v>
      </c>
      <c r="P127" s="88">
        <v>8</v>
      </c>
    </row>
    <row r="128" spans="1:16" ht="12.75" customHeight="1">
      <c r="A128" s="113" t="s">
        <v>354</v>
      </c>
      <c r="B128" s="52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67"/>
    </row>
    <row r="129" spans="1:16" ht="12.75" customHeight="1">
      <c r="A129" s="115" t="s">
        <v>51</v>
      </c>
      <c r="B129" s="30">
        <v>0</v>
      </c>
      <c r="C129" s="46">
        <v>0</v>
      </c>
      <c r="D129" s="89">
        <v>1</v>
      </c>
      <c r="E129" s="46">
        <v>0</v>
      </c>
      <c r="F129" s="46">
        <v>0</v>
      </c>
      <c r="G129" s="46">
        <v>0</v>
      </c>
      <c r="H129" s="46">
        <v>0</v>
      </c>
      <c r="I129" s="89">
        <v>0</v>
      </c>
      <c r="J129" s="46">
        <v>2</v>
      </c>
      <c r="K129" s="46">
        <v>0</v>
      </c>
      <c r="L129" s="46">
        <v>0</v>
      </c>
      <c r="M129" s="46">
        <v>0</v>
      </c>
      <c r="N129" s="46">
        <v>0</v>
      </c>
      <c r="O129" s="47">
        <f>SUM(B129:N129)</f>
        <v>3</v>
      </c>
      <c r="P129" s="88">
        <v>4</v>
      </c>
    </row>
    <row r="130" spans="1:16" ht="12.75" customHeight="1">
      <c r="A130" s="115" t="s">
        <v>52</v>
      </c>
      <c r="B130" s="30">
        <v>1</v>
      </c>
      <c r="C130" s="46">
        <v>0</v>
      </c>
      <c r="D130" s="89">
        <v>0</v>
      </c>
      <c r="E130" s="46">
        <v>0</v>
      </c>
      <c r="F130" s="46">
        <v>0</v>
      </c>
      <c r="G130" s="46">
        <v>0</v>
      </c>
      <c r="H130" s="46">
        <v>1</v>
      </c>
      <c r="I130" s="89">
        <v>0</v>
      </c>
      <c r="J130" s="46">
        <v>1</v>
      </c>
      <c r="K130" s="46">
        <v>0</v>
      </c>
      <c r="L130" s="46">
        <v>0</v>
      </c>
      <c r="M130" s="46">
        <v>0</v>
      </c>
      <c r="N130" s="46">
        <v>0</v>
      </c>
      <c r="O130" s="47">
        <f>SUM(B130:N130)</f>
        <v>3</v>
      </c>
      <c r="P130" s="88">
        <v>3</v>
      </c>
    </row>
    <row r="131" spans="1:16" ht="12.75" customHeight="1">
      <c r="A131" s="115" t="s">
        <v>1152</v>
      </c>
      <c r="B131" s="30">
        <v>0</v>
      </c>
      <c r="C131" s="46">
        <v>1</v>
      </c>
      <c r="D131" s="89">
        <v>0</v>
      </c>
      <c r="E131" s="46">
        <v>0</v>
      </c>
      <c r="F131" s="46">
        <v>0</v>
      </c>
      <c r="G131" s="46">
        <v>0</v>
      </c>
      <c r="H131" s="46">
        <v>0</v>
      </c>
      <c r="I131" s="89">
        <v>0</v>
      </c>
      <c r="J131" s="46">
        <v>3</v>
      </c>
      <c r="K131" s="46">
        <v>0</v>
      </c>
      <c r="L131" s="46">
        <v>0</v>
      </c>
      <c r="M131" s="46">
        <v>0</v>
      </c>
      <c r="N131" s="46">
        <v>0</v>
      </c>
      <c r="O131" s="47">
        <f>SUM(B131:N131)</f>
        <v>4</v>
      </c>
      <c r="P131" s="88">
        <v>2</v>
      </c>
    </row>
    <row r="132" spans="1:16" ht="12.75" customHeight="1">
      <c r="A132" s="115" t="s">
        <v>53</v>
      </c>
      <c r="B132" s="30">
        <v>0</v>
      </c>
      <c r="C132" s="46">
        <v>0</v>
      </c>
      <c r="D132" s="89">
        <v>3</v>
      </c>
      <c r="E132" s="46">
        <v>0</v>
      </c>
      <c r="F132" s="46">
        <v>0</v>
      </c>
      <c r="G132" s="46">
        <v>1</v>
      </c>
      <c r="H132" s="46">
        <v>0</v>
      </c>
      <c r="I132" s="89">
        <v>0</v>
      </c>
      <c r="J132" s="46">
        <v>1</v>
      </c>
      <c r="K132" s="46">
        <v>0</v>
      </c>
      <c r="L132" s="46">
        <v>0</v>
      </c>
      <c r="M132" s="46">
        <v>0</v>
      </c>
      <c r="N132" s="46">
        <v>0</v>
      </c>
      <c r="O132" s="47">
        <f>SUM(B132:N132)</f>
        <v>5</v>
      </c>
      <c r="P132" s="88">
        <v>1</v>
      </c>
    </row>
    <row r="133" spans="1:16" ht="12.75" customHeight="1">
      <c r="A133" s="113" t="s">
        <v>356</v>
      </c>
      <c r="B133" s="52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67"/>
    </row>
    <row r="134" spans="1:16" ht="12.75" customHeight="1">
      <c r="A134" s="115" t="s">
        <v>1147</v>
      </c>
      <c r="B134" s="30">
        <v>1</v>
      </c>
      <c r="C134" s="89">
        <v>1</v>
      </c>
      <c r="D134" s="89">
        <v>0</v>
      </c>
      <c r="E134" s="46">
        <v>0</v>
      </c>
      <c r="F134" s="46">
        <v>0</v>
      </c>
      <c r="G134" s="46">
        <v>0</v>
      </c>
      <c r="H134" s="46">
        <v>1</v>
      </c>
      <c r="I134" s="89">
        <v>0</v>
      </c>
      <c r="J134" s="46">
        <v>1</v>
      </c>
      <c r="K134" s="46">
        <v>0</v>
      </c>
      <c r="L134" s="46">
        <v>0</v>
      </c>
      <c r="M134" s="46">
        <v>0</v>
      </c>
      <c r="N134" s="46">
        <v>0</v>
      </c>
      <c r="O134" s="47">
        <f>SUM(B134:N134)</f>
        <v>4</v>
      </c>
      <c r="P134" s="88">
        <v>2</v>
      </c>
    </row>
    <row r="135" spans="1:16" ht="12.75" customHeight="1" thickBot="1">
      <c r="A135" s="116" t="s">
        <v>1148</v>
      </c>
      <c r="B135" s="31">
        <v>0</v>
      </c>
      <c r="C135" s="56">
        <v>0</v>
      </c>
      <c r="D135" s="136">
        <v>1</v>
      </c>
      <c r="E135" s="56">
        <v>0</v>
      </c>
      <c r="F135" s="56">
        <v>1</v>
      </c>
      <c r="G135" s="56">
        <v>0</v>
      </c>
      <c r="H135" s="56">
        <v>1</v>
      </c>
      <c r="I135" s="136">
        <v>2</v>
      </c>
      <c r="J135" s="56">
        <v>1</v>
      </c>
      <c r="K135" s="56">
        <v>0</v>
      </c>
      <c r="L135" s="56">
        <v>0</v>
      </c>
      <c r="M135" s="56">
        <v>0</v>
      </c>
      <c r="N135" s="56">
        <v>0</v>
      </c>
      <c r="O135" s="57">
        <f>SUM(B135:N135)</f>
        <v>6</v>
      </c>
      <c r="P135" s="90">
        <v>1</v>
      </c>
    </row>
    <row r="136" spans="1:16" ht="12.75" customHeight="1">
      <c r="A136" s="33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92"/>
      <c r="P136" s="95"/>
    </row>
    <row r="137" spans="1:16" ht="15" customHeight="1">
      <c r="A137" s="288" t="s">
        <v>1003</v>
      </c>
      <c r="B137" s="288"/>
      <c r="C137" s="288"/>
      <c r="D137" s="288"/>
      <c r="E137" s="288"/>
      <c r="F137" s="288"/>
      <c r="G137" s="288"/>
      <c r="H137" s="288"/>
      <c r="I137" s="288"/>
      <c r="J137" s="288"/>
      <c r="K137" s="288"/>
      <c r="L137" s="288"/>
      <c r="M137" s="288"/>
      <c r="N137" s="288"/>
      <c r="O137" s="288"/>
      <c r="P137" s="288"/>
    </row>
    <row r="138" spans="1:16" ht="15" customHeight="1" thickBot="1">
      <c r="A138" s="273" t="s">
        <v>992</v>
      </c>
      <c r="B138" s="273"/>
      <c r="C138" s="273"/>
      <c r="D138" s="273"/>
      <c r="E138" s="273"/>
      <c r="F138" s="273"/>
      <c r="G138" s="273"/>
      <c r="H138" s="273"/>
      <c r="I138" s="273"/>
      <c r="J138" s="273"/>
      <c r="K138" s="273"/>
      <c r="L138" s="273"/>
      <c r="M138" s="273"/>
      <c r="N138" s="273"/>
      <c r="O138" s="273"/>
      <c r="P138" s="273"/>
    </row>
    <row r="139" spans="1:16" ht="12.75">
      <c r="A139" s="271" t="s">
        <v>361</v>
      </c>
      <c r="B139" s="254" t="s">
        <v>408</v>
      </c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6"/>
    </row>
    <row r="140" spans="1:16" ht="60" customHeight="1" thickBot="1">
      <c r="A140" s="280"/>
      <c r="B140" s="2" t="s">
        <v>407</v>
      </c>
      <c r="C140" s="3" t="s">
        <v>382</v>
      </c>
      <c r="D140" s="3" t="s">
        <v>383</v>
      </c>
      <c r="E140" s="3" t="s">
        <v>384</v>
      </c>
      <c r="F140" s="3" t="s">
        <v>385</v>
      </c>
      <c r="G140" s="3" t="s">
        <v>386</v>
      </c>
      <c r="H140" s="3" t="s">
        <v>986</v>
      </c>
      <c r="I140" s="3" t="s">
        <v>987</v>
      </c>
      <c r="J140" s="3" t="s">
        <v>988</v>
      </c>
      <c r="K140" s="3" t="s">
        <v>989</v>
      </c>
      <c r="L140" s="3" t="s">
        <v>387</v>
      </c>
      <c r="M140" s="3" t="s">
        <v>388</v>
      </c>
      <c r="N140" s="3" t="s">
        <v>389</v>
      </c>
      <c r="O140" s="9" t="s">
        <v>358</v>
      </c>
      <c r="P140" s="4" t="s">
        <v>428</v>
      </c>
    </row>
    <row r="141" spans="1:16" ht="12.75" customHeight="1">
      <c r="A141" s="123" t="s">
        <v>353</v>
      </c>
      <c r="B141" s="13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20"/>
      <c r="P141" s="21"/>
    </row>
    <row r="142" spans="1:16" ht="12.75" customHeight="1">
      <c r="A142" s="115" t="s">
        <v>54</v>
      </c>
      <c r="B142" s="45">
        <v>2</v>
      </c>
      <c r="C142" s="46">
        <v>0</v>
      </c>
      <c r="D142" s="89">
        <v>2</v>
      </c>
      <c r="E142" s="46">
        <v>2</v>
      </c>
      <c r="F142" s="46">
        <v>2</v>
      </c>
      <c r="G142" s="46">
        <v>0</v>
      </c>
      <c r="H142" s="46">
        <v>0</v>
      </c>
      <c r="I142" s="89">
        <v>0</v>
      </c>
      <c r="J142" s="46">
        <v>0</v>
      </c>
      <c r="K142" s="46">
        <v>0</v>
      </c>
      <c r="L142" s="46">
        <v>1</v>
      </c>
      <c r="M142" s="46">
        <v>0</v>
      </c>
      <c r="N142" s="46">
        <v>0</v>
      </c>
      <c r="O142" s="47">
        <f>SUM(B142:N142)</f>
        <v>9</v>
      </c>
      <c r="P142" s="88">
        <v>4</v>
      </c>
    </row>
    <row r="143" spans="1:16" ht="12.75" customHeight="1">
      <c r="A143" s="115" t="s">
        <v>55</v>
      </c>
      <c r="B143" s="45">
        <v>2</v>
      </c>
      <c r="C143" s="46">
        <v>2</v>
      </c>
      <c r="D143" s="89">
        <v>1</v>
      </c>
      <c r="E143" s="46">
        <v>2</v>
      </c>
      <c r="F143" s="46">
        <v>1</v>
      </c>
      <c r="G143" s="46">
        <v>2</v>
      </c>
      <c r="H143" s="46">
        <v>0</v>
      </c>
      <c r="I143" s="89">
        <v>1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7">
        <f aca="true" t="shared" si="5" ref="O143:O156">SUM(B143:N143)</f>
        <v>11</v>
      </c>
      <c r="P143" s="88">
        <v>3</v>
      </c>
    </row>
    <row r="144" spans="1:16" ht="12.75" customHeight="1">
      <c r="A144" s="115" t="s">
        <v>56</v>
      </c>
      <c r="B144" s="45">
        <v>0</v>
      </c>
      <c r="C144" s="46">
        <v>4</v>
      </c>
      <c r="D144" s="89">
        <v>0</v>
      </c>
      <c r="E144" s="46">
        <v>0</v>
      </c>
      <c r="F144" s="46">
        <v>0</v>
      </c>
      <c r="G144" s="46">
        <v>1</v>
      </c>
      <c r="H144" s="46">
        <v>0</v>
      </c>
      <c r="I144" s="89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7">
        <f t="shared" si="5"/>
        <v>5</v>
      </c>
      <c r="P144" s="88">
        <v>8</v>
      </c>
    </row>
    <row r="145" spans="1:16" ht="12.75" customHeight="1">
      <c r="A145" s="115" t="s">
        <v>1149</v>
      </c>
      <c r="B145" s="45">
        <v>1</v>
      </c>
      <c r="C145" s="46">
        <v>2</v>
      </c>
      <c r="D145" s="89">
        <v>4</v>
      </c>
      <c r="E145" s="46">
        <v>1</v>
      </c>
      <c r="F145" s="46">
        <v>4</v>
      </c>
      <c r="G145" s="46">
        <v>3</v>
      </c>
      <c r="H145" s="46">
        <v>0</v>
      </c>
      <c r="I145" s="89">
        <v>1</v>
      </c>
      <c r="J145" s="46">
        <v>0</v>
      </c>
      <c r="K145" s="46">
        <v>0</v>
      </c>
      <c r="L145" s="46">
        <v>1</v>
      </c>
      <c r="M145" s="46">
        <v>0</v>
      </c>
      <c r="N145" s="46">
        <v>0</v>
      </c>
      <c r="O145" s="47">
        <f t="shared" si="5"/>
        <v>17</v>
      </c>
      <c r="P145" s="88">
        <v>1</v>
      </c>
    </row>
    <row r="146" spans="1:16" ht="12.75" customHeight="1">
      <c r="A146" s="115" t="s">
        <v>1150</v>
      </c>
      <c r="B146" s="45">
        <v>1</v>
      </c>
      <c r="C146" s="46">
        <v>1</v>
      </c>
      <c r="D146" s="89">
        <v>1</v>
      </c>
      <c r="E146" s="46">
        <v>0</v>
      </c>
      <c r="F146" s="46">
        <v>4</v>
      </c>
      <c r="G146" s="46">
        <v>3</v>
      </c>
      <c r="H146" s="46">
        <v>0</v>
      </c>
      <c r="I146" s="89">
        <v>1</v>
      </c>
      <c r="J146" s="46">
        <v>0</v>
      </c>
      <c r="K146" s="46">
        <v>0</v>
      </c>
      <c r="L146" s="46">
        <v>4</v>
      </c>
      <c r="M146" s="46">
        <v>0</v>
      </c>
      <c r="N146" s="46">
        <v>0</v>
      </c>
      <c r="O146" s="47">
        <f t="shared" si="5"/>
        <v>15</v>
      </c>
      <c r="P146" s="88">
        <v>2</v>
      </c>
    </row>
    <row r="147" spans="1:16" ht="12.75" customHeight="1">
      <c r="A147" s="115" t="s">
        <v>57</v>
      </c>
      <c r="B147" s="45">
        <v>1</v>
      </c>
      <c r="C147" s="46">
        <v>0</v>
      </c>
      <c r="D147" s="89">
        <v>2</v>
      </c>
      <c r="E147" s="46">
        <v>1</v>
      </c>
      <c r="F147" s="46">
        <v>1</v>
      </c>
      <c r="G147" s="46">
        <v>0</v>
      </c>
      <c r="H147" s="46">
        <v>0</v>
      </c>
      <c r="I147" s="89">
        <v>1</v>
      </c>
      <c r="J147" s="46">
        <v>0</v>
      </c>
      <c r="K147" s="46">
        <v>0</v>
      </c>
      <c r="L147" s="46">
        <v>1</v>
      </c>
      <c r="M147" s="46">
        <v>0</v>
      </c>
      <c r="N147" s="46">
        <v>0</v>
      </c>
      <c r="O147" s="47">
        <f t="shared" si="5"/>
        <v>7</v>
      </c>
      <c r="P147" s="88">
        <v>6</v>
      </c>
    </row>
    <row r="148" spans="1:16" ht="12.75" customHeight="1">
      <c r="A148" s="115" t="s">
        <v>58</v>
      </c>
      <c r="B148" s="45">
        <v>0</v>
      </c>
      <c r="C148" s="46">
        <v>1</v>
      </c>
      <c r="D148" s="89">
        <v>0</v>
      </c>
      <c r="E148" s="46">
        <v>2</v>
      </c>
      <c r="F148" s="46">
        <v>3</v>
      </c>
      <c r="G148" s="46">
        <v>1</v>
      </c>
      <c r="H148" s="46">
        <v>0</v>
      </c>
      <c r="I148" s="89">
        <v>1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7">
        <f t="shared" si="5"/>
        <v>8</v>
      </c>
      <c r="P148" s="88">
        <v>5</v>
      </c>
    </row>
    <row r="149" spans="1:16" ht="12.75" customHeight="1">
      <c r="A149" s="115" t="s">
        <v>59</v>
      </c>
      <c r="B149" s="45">
        <v>0</v>
      </c>
      <c r="C149" s="46">
        <v>0</v>
      </c>
      <c r="D149" s="89">
        <v>0</v>
      </c>
      <c r="E149" s="46">
        <v>0</v>
      </c>
      <c r="F149" s="46">
        <v>2</v>
      </c>
      <c r="G149" s="46">
        <v>1</v>
      </c>
      <c r="H149" s="46">
        <v>0</v>
      </c>
      <c r="I149" s="89">
        <v>1</v>
      </c>
      <c r="J149" s="46">
        <v>0</v>
      </c>
      <c r="K149" s="46">
        <v>0</v>
      </c>
      <c r="L149" s="46">
        <v>1</v>
      </c>
      <c r="M149" s="46">
        <v>0</v>
      </c>
      <c r="N149" s="46">
        <v>0</v>
      </c>
      <c r="O149" s="47">
        <f t="shared" si="5"/>
        <v>5</v>
      </c>
      <c r="P149" s="88">
        <v>7</v>
      </c>
    </row>
    <row r="150" spans="1:16" ht="12.75" customHeight="1">
      <c r="A150" s="6" t="s">
        <v>355</v>
      </c>
      <c r="B150" s="49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67"/>
    </row>
    <row r="151" spans="1:16" ht="12.75" customHeight="1">
      <c r="A151" s="7" t="s">
        <v>1079</v>
      </c>
      <c r="B151" s="45">
        <v>0</v>
      </c>
      <c r="C151" s="46">
        <v>1</v>
      </c>
      <c r="D151" s="89">
        <v>0</v>
      </c>
      <c r="E151" s="46">
        <v>1</v>
      </c>
      <c r="F151" s="46">
        <v>2</v>
      </c>
      <c r="G151" s="46">
        <v>0</v>
      </c>
      <c r="H151" s="46">
        <v>0</v>
      </c>
      <c r="I151" s="89">
        <v>1</v>
      </c>
      <c r="J151" s="46">
        <v>0</v>
      </c>
      <c r="K151" s="46">
        <v>5</v>
      </c>
      <c r="L151" s="46">
        <v>0</v>
      </c>
      <c r="M151" s="46">
        <v>0</v>
      </c>
      <c r="N151" s="46">
        <v>0</v>
      </c>
      <c r="O151" s="47">
        <f t="shared" si="5"/>
        <v>10</v>
      </c>
      <c r="P151" s="88">
        <v>1</v>
      </c>
    </row>
    <row r="152" spans="1:16" ht="12.75" customHeight="1">
      <c r="A152" s="7" t="s">
        <v>1080</v>
      </c>
      <c r="B152" s="45">
        <v>0</v>
      </c>
      <c r="C152" s="46">
        <v>1</v>
      </c>
      <c r="D152" s="89">
        <v>0</v>
      </c>
      <c r="E152" s="46">
        <v>0</v>
      </c>
      <c r="F152" s="46">
        <v>1</v>
      </c>
      <c r="G152" s="46">
        <v>1</v>
      </c>
      <c r="H152" s="46">
        <v>0</v>
      </c>
      <c r="I152" s="89">
        <v>1</v>
      </c>
      <c r="J152" s="46">
        <v>0</v>
      </c>
      <c r="K152" s="46">
        <v>5</v>
      </c>
      <c r="L152" s="46">
        <v>0</v>
      </c>
      <c r="M152" s="46">
        <v>0</v>
      </c>
      <c r="N152" s="46">
        <v>0</v>
      </c>
      <c r="O152" s="47">
        <f t="shared" si="5"/>
        <v>9</v>
      </c>
      <c r="P152" s="88">
        <v>2</v>
      </c>
    </row>
    <row r="153" spans="1:16" ht="12.75" customHeight="1">
      <c r="A153" s="7" t="s">
        <v>60</v>
      </c>
      <c r="B153" s="45">
        <v>0</v>
      </c>
      <c r="C153" s="46">
        <v>1</v>
      </c>
      <c r="D153" s="89">
        <v>2</v>
      </c>
      <c r="E153" s="46">
        <v>1</v>
      </c>
      <c r="F153" s="46">
        <v>0</v>
      </c>
      <c r="G153" s="46">
        <v>0</v>
      </c>
      <c r="H153" s="46">
        <v>0</v>
      </c>
      <c r="I153" s="89">
        <v>0</v>
      </c>
      <c r="J153" s="46">
        <v>0</v>
      </c>
      <c r="K153" s="46">
        <v>4</v>
      </c>
      <c r="L153" s="46">
        <v>0</v>
      </c>
      <c r="M153" s="46">
        <v>0</v>
      </c>
      <c r="N153" s="46">
        <v>0</v>
      </c>
      <c r="O153" s="47">
        <f t="shared" si="5"/>
        <v>8</v>
      </c>
      <c r="P153" s="88">
        <v>3</v>
      </c>
    </row>
    <row r="154" spans="1:16" ht="12.75" customHeight="1">
      <c r="A154" s="6" t="s">
        <v>356</v>
      </c>
      <c r="B154" s="49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67"/>
    </row>
    <row r="155" spans="1:16" ht="12.75" customHeight="1">
      <c r="A155" s="7" t="s">
        <v>62</v>
      </c>
      <c r="B155" s="45">
        <v>0</v>
      </c>
      <c r="C155" s="46">
        <v>1</v>
      </c>
      <c r="D155" s="89">
        <v>0</v>
      </c>
      <c r="E155" s="46">
        <v>1</v>
      </c>
      <c r="F155" s="46">
        <v>2</v>
      </c>
      <c r="G155" s="46">
        <v>0</v>
      </c>
      <c r="H155" s="46">
        <v>0</v>
      </c>
      <c r="I155" s="89">
        <v>2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7">
        <f t="shared" si="5"/>
        <v>6</v>
      </c>
      <c r="P155" s="88">
        <v>1</v>
      </c>
    </row>
    <row r="156" spans="1:16" ht="12.75" customHeight="1" thickBot="1">
      <c r="A156" s="8" t="s">
        <v>61</v>
      </c>
      <c r="B156" s="55">
        <v>0</v>
      </c>
      <c r="C156" s="56">
        <v>2</v>
      </c>
      <c r="D156" s="136">
        <v>2</v>
      </c>
      <c r="E156" s="56">
        <v>0</v>
      </c>
      <c r="F156" s="56">
        <v>1</v>
      </c>
      <c r="G156" s="56">
        <v>1</v>
      </c>
      <c r="H156" s="56">
        <v>0</v>
      </c>
      <c r="I156" s="136">
        <v>2</v>
      </c>
      <c r="J156" s="56">
        <v>0</v>
      </c>
      <c r="K156" s="56">
        <v>0</v>
      </c>
      <c r="L156" s="56">
        <v>0</v>
      </c>
      <c r="M156" s="56">
        <v>0</v>
      </c>
      <c r="N156" s="56">
        <v>0</v>
      </c>
      <c r="O156" s="57">
        <f t="shared" si="5"/>
        <v>8</v>
      </c>
      <c r="P156" s="90">
        <v>2</v>
      </c>
    </row>
    <row r="157" ht="15" customHeight="1"/>
    <row r="158" spans="1:16" ht="15" customHeight="1">
      <c r="A158" s="288" t="s">
        <v>1003</v>
      </c>
      <c r="B158" s="288"/>
      <c r="C158" s="288"/>
      <c r="D158" s="288"/>
      <c r="E158" s="288"/>
      <c r="F158" s="288"/>
      <c r="G158" s="288"/>
      <c r="H158" s="288"/>
      <c r="I158" s="288"/>
      <c r="J158" s="288"/>
      <c r="K158" s="288"/>
      <c r="L158" s="288"/>
      <c r="M158" s="288"/>
      <c r="N158" s="288"/>
      <c r="O158" s="288"/>
      <c r="P158" s="288"/>
    </row>
    <row r="159" spans="1:16" ht="15" customHeight="1" thickBot="1">
      <c r="A159" s="293" t="s">
        <v>63</v>
      </c>
      <c r="B159" s="293"/>
      <c r="C159" s="293"/>
      <c r="D159" s="293"/>
      <c r="E159" s="293"/>
      <c r="F159" s="293"/>
      <c r="G159" s="293"/>
      <c r="H159" s="293"/>
      <c r="I159" s="293"/>
      <c r="J159" s="293"/>
      <c r="K159" s="293"/>
      <c r="L159" s="293"/>
      <c r="M159" s="293"/>
      <c r="N159" s="293"/>
      <c r="O159" s="293"/>
      <c r="P159" s="293"/>
    </row>
    <row r="160" spans="1:16" ht="12.75">
      <c r="A160" s="271" t="s">
        <v>361</v>
      </c>
      <c r="B160" s="254" t="s">
        <v>408</v>
      </c>
      <c r="C160" s="255"/>
      <c r="D160" s="255"/>
      <c r="E160" s="255"/>
      <c r="F160" s="255"/>
      <c r="G160" s="255"/>
      <c r="H160" s="255"/>
      <c r="I160" s="255"/>
      <c r="J160" s="255"/>
      <c r="K160" s="255"/>
      <c r="L160" s="255"/>
      <c r="M160" s="255"/>
      <c r="N160" s="255"/>
      <c r="O160" s="255"/>
      <c r="P160" s="256"/>
    </row>
    <row r="161" spans="1:16" ht="60" customHeight="1" thickBot="1">
      <c r="A161" s="280"/>
      <c r="B161" s="232" t="s">
        <v>407</v>
      </c>
      <c r="C161" s="229" t="s">
        <v>382</v>
      </c>
      <c r="D161" s="229" t="s">
        <v>383</v>
      </c>
      <c r="E161" s="229" t="s">
        <v>384</v>
      </c>
      <c r="F161" s="229" t="s">
        <v>385</v>
      </c>
      <c r="G161" s="229" t="s">
        <v>386</v>
      </c>
      <c r="H161" s="229" t="s">
        <v>986</v>
      </c>
      <c r="I161" s="229" t="s">
        <v>987</v>
      </c>
      <c r="J161" s="229" t="s">
        <v>988</v>
      </c>
      <c r="K161" s="229" t="s">
        <v>989</v>
      </c>
      <c r="L161" s="229" t="s">
        <v>387</v>
      </c>
      <c r="M161" s="229" t="s">
        <v>388</v>
      </c>
      <c r="N161" s="229" t="s">
        <v>389</v>
      </c>
      <c r="O161" s="230" t="s">
        <v>358</v>
      </c>
      <c r="P161" s="231" t="s">
        <v>428</v>
      </c>
    </row>
    <row r="162" spans="1:16" ht="12.75" customHeight="1">
      <c r="A162" s="123" t="s">
        <v>353</v>
      </c>
      <c r="B162" s="12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122"/>
    </row>
    <row r="163" spans="1:16" ht="12.75" customHeight="1">
      <c r="A163" s="7" t="s">
        <v>1129</v>
      </c>
      <c r="B163" s="45">
        <v>1</v>
      </c>
      <c r="C163" s="46">
        <v>0</v>
      </c>
      <c r="D163" s="89">
        <v>0</v>
      </c>
      <c r="E163" s="46">
        <v>2</v>
      </c>
      <c r="F163" s="46">
        <v>1</v>
      </c>
      <c r="G163" s="46">
        <v>0</v>
      </c>
      <c r="H163" s="46">
        <v>0</v>
      </c>
      <c r="I163" s="89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73">
        <f>SUM(B163:N163)</f>
        <v>4</v>
      </c>
      <c r="P163" s="88">
        <v>3</v>
      </c>
    </row>
    <row r="164" spans="1:16" ht="12.75" customHeight="1">
      <c r="A164" s="7" t="s">
        <v>1130</v>
      </c>
      <c r="B164" s="45">
        <v>1</v>
      </c>
      <c r="C164" s="46">
        <v>0</v>
      </c>
      <c r="D164" s="89">
        <v>0</v>
      </c>
      <c r="E164" s="46">
        <v>2</v>
      </c>
      <c r="F164" s="46">
        <v>1</v>
      </c>
      <c r="G164" s="46">
        <v>0</v>
      </c>
      <c r="H164" s="46">
        <v>0</v>
      </c>
      <c r="I164" s="89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73">
        <f>SUM(B164:N164)</f>
        <v>4</v>
      </c>
      <c r="P164" s="88">
        <v>2</v>
      </c>
    </row>
    <row r="165" spans="1:16" ht="12.75" customHeight="1" thickBot="1">
      <c r="A165" s="8" t="s">
        <v>1131</v>
      </c>
      <c r="B165" s="55">
        <v>1</v>
      </c>
      <c r="C165" s="56">
        <v>0</v>
      </c>
      <c r="D165" s="136">
        <v>1</v>
      </c>
      <c r="E165" s="56">
        <v>3</v>
      </c>
      <c r="F165" s="56">
        <v>0</v>
      </c>
      <c r="G165" s="56">
        <v>0</v>
      </c>
      <c r="H165" s="56">
        <v>0</v>
      </c>
      <c r="I165" s="136">
        <v>0</v>
      </c>
      <c r="J165" s="56">
        <v>0</v>
      </c>
      <c r="K165" s="56">
        <v>0</v>
      </c>
      <c r="L165" s="56">
        <v>0</v>
      </c>
      <c r="M165" s="56">
        <v>0</v>
      </c>
      <c r="N165" s="56">
        <v>0</v>
      </c>
      <c r="O165" s="74">
        <f>SUM(B165:N165)</f>
        <v>5</v>
      </c>
      <c r="P165" s="90">
        <v>1</v>
      </c>
    </row>
    <row r="166" spans="1:16" ht="15" customHeight="1">
      <c r="A166" s="288" t="s">
        <v>1003</v>
      </c>
      <c r="B166" s="288"/>
      <c r="C166" s="288"/>
      <c r="D166" s="288"/>
      <c r="E166" s="288"/>
      <c r="F166" s="288"/>
      <c r="G166" s="288"/>
      <c r="H166" s="288"/>
      <c r="I166" s="288"/>
      <c r="J166" s="288"/>
      <c r="K166" s="288"/>
      <c r="L166" s="288"/>
      <c r="M166" s="288"/>
      <c r="N166" s="288"/>
      <c r="O166" s="288"/>
      <c r="P166" s="288"/>
    </row>
    <row r="167" spans="1:16" ht="15" customHeight="1" thickBot="1">
      <c r="A167" s="273" t="s">
        <v>1089</v>
      </c>
      <c r="B167" s="273"/>
      <c r="C167" s="273"/>
      <c r="D167" s="273"/>
      <c r="E167" s="273"/>
      <c r="F167" s="273"/>
      <c r="G167" s="273"/>
      <c r="H167" s="273"/>
      <c r="I167" s="273"/>
      <c r="J167" s="273"/>
      <c r="K167" s="273"/>
      <c r="L167" s="273"/>
      <c r="M167" s="273"/>
      <c r="N167" s="273"/>
      <c r="O167" s="273"/>
      <c r="P167" s="273"/>
    </row>
    <row r="168" spans="1:16" ht="12.75" customHeight="1">
      <c r="A168" s="271" t="s">
        <v>361</v>
      </c>
      <c r="B168" s="254" t="s">
        <v>408</v>
      </c>
      <c r="C168" s="255"/>
      <c r="D168" s="255"/>
      <c r="E168" s="255"/>
      <c r="F168" s="255"/>
      <c r="G168" s="255"/>
      <c r="H168" s="255"/>
      <c r="I168" s="255"/>
      <c r="J168" s="255"/>
      <c r="K168" s="255"/>
      <c r="L168" s="255"/>
      <c r="M168" s="255"/>
      <c r="N168" s="255"/>
      <c r="O168" s="255"/>
      <c r="P168" s="256"/>
    </row>
    <row r="169" spans="1:16" ht="60" customHeight="1" thickBot="1">
      <c r="A169" s="280"/>
      <c r="B169" s="2" t="s">
        <v>407</v>
      </c>
      <c r="C169" s="3" t="s">
        <v>382</v>
      </c>
      <c r="D169" s="3" t="s">
        <v>383</v>
      </c>
      <c r="E169" s="3" t="s">
        <v>384</v>
      </c>
      <c r="F169" s="3" t="s">
        <v>385</v>
      </c>
      <c r="G169" s="3" t="s">
        <v>386</v>
      </c>
      <c r="H169" s="3" t="s">
        <v>986</v>
      </c>
      <c r="I169" s="3" t="s">
        <v>987</v>
      </c>
      <c r="J169" s="3" t="s">
        <v>988</v>
      </c>
      <c r="K169" s="3" t="s">
        <v>989</v>
      </c>
      <c r="L169" s="3" t="s">
        <v>387</v>
      </c>
      <c r="M169" s="3" t="s">
        <v>388</v>
      </c>
      <c r="N169" s="3" t="s">
        <v>389</v>
      </c>
      <c r="O169" s="9" t="s">
        <v>358</v>
      </c>
      <c r="P169" s="4" t="s">
        <v>428</v>
      </c>
    </row>
    <row r="170" spans="1:16" ht="12.75" customHeight="1">
      <c r="A170" s="123" t="s">
        <v>353</v>
      </c>
      <c r="B170" s="13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20"/>
      <c r="P170" s="21"/>
    </row>
    <row r="171" spans="1:16" ht="12.75" customHeight="1">
      <c r="A171" s="115" t="s">
        <v>64</v>
      </c>
      <c r="B171" s="45">
        <v>1</v>
      </c>
      <c r="C171" s="46">
        <v>1</v>
      </c>
      <c r="D171" s="89">
        <v>0</v>
      </c>
      <c r="E171" s="46">
        <v>1</v>
      </c>
      <c r="F171" s="46">
        <v>0</v>
      </c>
      <c r="G171" s="46">
        <v>1</v>
      </c>
      <c r="H171" s="46">
        <v>0</v>
      </c>
      <c r="I171" s="89">
        <v>0</v>
      </c>
      <c r="J171" s="46">
        <v>0</v>
      </c>
      <c r="K171" s="46">
        <v>0</v>
      </c>
      <c r="L171" s="46">
        <v>4</v>
      </c>
      <c r="M171" s="46">
        <v>0</v>
      </c>
      <c r="N171" s="46">
        <v>5</v>
      </c>
      <c r="O171" s="47">
        <f>SUM(B171:N171)</f>
        <v>13</v>
      </c>
      <c r="P171" s="88">
        <v>1</v>
      </c>
    </row>
    <row r="172" spans="1:16" ht="12.75" customHeight="1">
      <c r="A172" s="115" t="s">
        <v>65</v>
      </c>
      <c r="B172" s="45">
        <v>2</v>
      </c>
      <c r="C172" s="46">
        <v>1</v>
      </c>
      <c r="D172" s="89">
        <v>1</v>
      </c>
      <c r="E172" s="46">
        <v>0</v>
      </c>
      <c r="F172" s="46">
        <v>0</v>
      </c>
      <c r="G172" s="46">
        <v>1</v>
      </c>
      <c r="H172" s="46">
        <v>0</v>
      </c>
      <c r="I172" s="89">
        <v>0</v>
      </c>
      <c r="J172" s="46">
        <v>0</v>
      </c>
      <c r="K172" s="46">
        <v>0</v>
      </c>
      <c r="L172" s="46">
        <v>2</v>
      </c>
      <c r="M172" s="46">
        <v>0</v>
      </c>
      <c r="N172" s="46">
        <v>0</v>
      </c>
      <c r="O172" s="47">
        <f aca="true" t="shared" si="6" ref="O172:O177">SUM(B172:N172)</f>
        <v>7</v>
      </c>
      <c r="P172" s="88">
        <v>4</v>
      </c>
    </row>
    <row r="173" spans="1:16" ht="12.75" customHeight="1">
      <c r="A173" s="115" t="s">
        <v>66</v>
      </c>
      <c r="B173" s="45">
        <v>1</v>
      </c>
      <c r="C173" s="46">
        <v>1</v>
      </c>
      <c r="D173" s="89">
        <v>2</v>
      </c>
      <c r="E173" s="46">
        <v>0</v>
      </c>
      <c r="F173" s="46">
        <v>0</v>
      </c>
      <c r="G173" s="46">
        <v>1</v>
      </c>
      <c r="H173" s="46">
        <v>0</v>
      </c>
      <c r="I173" s="89">
        <v>0</v>
      </c>
      <c r="J173" s="46">
        <v>0</v>
      </c>
      <c r="K173" s="46">
        <v>0</v>
      </c>
      <c r="L173" s="46">
        <v>1</v>
      </c>
      <c r="M173" s="46">
        <v>0</v>
      </c>
      <c r="N173" s="46">
        <v>1</v>
      </c>
      <c r="O173" s="47">
        <f t="shared" si="6"/>
        <v>7</v>
      </c>
      <c r="P173" s="88" t="s">
        <v>1264</v>
      </c>
    </row>
    <row r="174" spans="1:16" ht="12.75" customHeight="1">
      <c r="A174" s="115" t="s">
        <v>67</v>
      </c>
      <c r="B174" s="45">
        <v>1</v>
      </c>
      <c r="C174" s="46">
        <v>1</v>
      </c>
      <c r="D174" s="89">
        <v>1</v>
      </c>
      <c r="E174" s="46">
        <v>1</v>
      </c>
      <c r="F174" s="46">
        <v>0</v>
      </c>
      <c r="G174" s="46">
        <v>1</v>
      </c>
      <c r="H174" s="46">
        <v>0</v>
      </c>
      <c r="I174" s="89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1</v>
      </c>
      <c r="O174" s="47">
        <f t="shared" si="6"/>
        <v>6</v>
      </c>
      <c r="P174" s="88" t="s">
        <v>1269</v>
      </c>
    </row>
    <row r="175" spans="1:16" ht="12.75" customHeight="1">
      <c r="A175" s="115" t="s">
        <v>68</v>
      </c>
      <c r="B175" s="45">
        <v>1</v>
      </c>
      <c r="C175" s="46">
        <v>0</v>
      </c>
      <c r="D175" s="89">
        <v>2</v>
      </c>
      <c r="E175" s="46">
        <v>1</v>
      </c>
      <c r="F175" s="46">
        <v>0</v>
      </c>
      <c r="G175" s="46">
        <v>0</v>
      </c>
      <c r="H175" s="46">
        <v>0</v>
      </c>
      <c r="I175" s="89">
        <v>0</v>
      </c>
      <c r="J175" s="46">
        <v>0</v>
      </c>
      <c r="K175" s="46">
        <v>0</v>
      </c>
      <c r="L175" s="46">
        <v>1</v>
      </c>
      <c r="M175" s="46">
        <v>0</v>
      </c>
      <c r="N175" s="46">
        <v>0</v>
      </c>
      <c r="O175" s="47">
        <f t="shared" si="6"/>
        <v>5</v>
      </c>
      <c r="P175" s="88">
        <v>5</v>
      </c>
    </row>
    <row r="176" spans="1:16" ht="12.75" customHeight="1">
      <c r="A176" s="115" t="s">
        <v>69</v>
      </c>
      <c r="B176" s="45">
        <v>2</v>
      </c>
      <c r="C176" s="46">
        <v>0</v>
      </c>
      <c r="D176" s="89">
        <v>1</v>
      </c>
      <c r="E176" s="46">
        <v>0</v>
      </c>
      <c r="F176" s="46">
        <v>1</v>
      </c>
      <c r="G176" s="46">
        <v>0</v>
      </c>
      <c r="H176" s="46">
        <v>0</v>
      </c>
      <c r="I176" s="89">
        <v>0</v>
      </c>
      <c r="J176" s="46">
        <v>0</v>
      </c>
      <c r="K176" s="46">
        <v>2</v>
      </c>
      <c r="L176" s="46">
        <v>1</v>
      </c>
      <c r="M176" s="46">
        <v>0</v>
      </c>
      <c r="N176" s="46">
        <v>2</v>
      </c>
      <c r="O176" s="47">
        <f t="shared" si="6"/>
        <v>9</v>
      </c>
      <c r="P176" s="88">
        <v>3</v>
      </c>
    </row>
    <row r="177" spans="1:16" ht="12.75" customHeight="1">
      <c r="A177" s="115" t="s">
        <v>70</v>
      </c>
      <c r="B177" s="45">
        <v>1</v>
      </c>
      <c r="C177" s="46">
        <v>3</v>
      </c>
      <c r="D177" s="89">
        <v>0</v>
      </c>
      <c r="E177" s="46">
        <v>0</v>
      </c>
      <c r="F177" s="46">
        <v>2</v>
      </c>
      <c r="G177" s="46">
        <v>2</v>
      </c>
      <c r="H177" s="46">
        <v>0</v>
      </c>
      <c r="I177" s="89">
        <v>0</v>
      </c>
      <c r="J177" s="46">
        <v>0</v>
      </c>
      <c r="K177" s="46">
        <v>0</v>
      </c>
      <c r="L177" s="46">
        <v>3</v>
      </c>
      <c r="M177" s="46">
        <v>0</v>
      </c>
      <c r="N177" s="46">
        <v>1</v>
      </c>
      <c r="O177" s="47">
        <f t="shared" si="6"/>
        <v>12</v>
      </c>
      <c r="P177" s="88">
        <v>2</v>
      </c>
    </row>
    <row r="178" spans="1:16" ht="12.75" customHeight="1">
      <c r="A178" s="6" t="s">
        <v>354</v>
      </c>
      <c r="B178" s="49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67"/>
    </row>
    <row r="179" spans="1:16" ht="12.75" customHeight="1">
      <c r="A179" s="7" t="s">
        <v>71</v>
      </c>
      <c r="B179" s="45">
        <v>0</v>
      </c>
      <c r="C179" s="46">
        <v>0</v>
      </c>
      <c r="D179" s="89">
        <v>0</v>
      </c>
      <c r="E179" s="46">
        <v>1</v>
      </c>
      <c r="F179" s="46">
        <v>0</v>
      </c>
      <c r="G179" s="46">
        <v>0</v>
      </c>
      <c r="H179" s="46">
        <v>0</v>
      </c>
      <c r="I179" s="89">
        <v>0</v>
      </c>
      <c r="J179" s="46">
        <v>0</v>
      </c>
      <c r="K179" s="46">
        <v>0</v>
      </c>
      <c r="L179" s="46">
        <v>2</v>
      </c>
      <c r="M179" s="46">
        <v>0</v>
      </c>
      <c r="N179" s="46">
        <v>6</v>
      </c>
      <c r="O179" s="47">
        <f>SUM(B179:N179)</f>
        <v>9</v>
      </c>
      <c r="P179" s="88">
        <v>1</v>
      </c>
    </row>
    <row r="180" spans="1:16" ht="12.75" customHeight="1">
      <c r="A180" s="6" t="s">
        <v>355</v>
      </c>
      <c r="B180" s="49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67"/>
    </row>
    <row r="181" spans="1:16" ht="12.75" customHeight="1">
      <c r="A181" s="7" t="s">
        <v>72</v>
      </c>
      <c r="B181" s="45">
        <v>0</v>
      </c>
      <c r="C181" s="46">
        <v>0</v>
      </c>
      <c r="D181" s="89">
        <v>0</v>
      </c>
      <c r="E181" s="46">
        <v>0</v>
      </c>
      <c r="F181" s="46">
        <v>0</v>
      </c>
      <c r="G181" s="46">
        <v>0</v>
      </c>
      <c r="H181" s="46">
        <v>0</v>
      </c>
      <c r="I181" s="89">
        <v>0</v>
      </c>
      <c r="J181" s="46">
        <v>0</v>
      </c>
      <c r="K181" s="46">
        <v>0</v>
      </c>
      <c r="L181" s="46">
        <v>1</v>
      </c>
      <c r="M181" s="46">
        <v>0</v>
      </c>
      <c r="N181" s="46">
        <v>3</v>
      </c>
      <c r="O181" s="47">
        <f>SUM(B181:N181)</f>
        <v>4</v>
      </c>
      <c r="P181" s="88">
        <v>2</v>
      </c>
    </row>
    <row r="182" spans="1:16" ht="12.75" customHeight="1">
      <c r="A182" s="7" t="s">
        <v>73</v>
      </c>
      <c r="B182" s="45">
        <v>0</v>
      </c>
      <c r="C182" s="46">
        <v>1</v>
      </c>
      <c r="D182" s="89">
        <v>1</v>
      </c>
      <c r="E182" s="46">
        <v>1</v>
      </c>
      <c r="F182" s="46">
        <v>0</v>
      </c>
      <c r="G182" s="46">
        <v>2</v>
      </c>
      <c r="H182" s="46">
        <v>0</v>
      </c>
      <c r="I182" s="89">
        <v>0</v>
      </c>
      <c r="J182" s="46">
        <v>0</v>
      </c>
      <c r="K182" s="46">
        <v>2</v>
      </c>
      <c r="L182" s="46">
        <v>2</v>
      </c>
      <c r="M182" s="46">
        <v>0</v>
      </c>
      <c r="N182" s="46">
        <v>4</v>
      </c>
      <c r="O182" s="47">
        <f>SUM(B182:N182)</f>
        <v>13</v>
      </c>
      <c r="P182" s="88">
        <v>1</v>
      </c>
    </row>
    <row r="183" spans="1:16" ht="12.75" customHeight="1">
      <c r="A183" s="7" t="s">
        <v>74</v>
      </c>
      <c r="B183" s="45">
        <v>0</v>
      </c>
      <c r="C183" s="46">
        <v>0</v>
      </c>
      <c r="D183" s="89">
        <v>0</v>
      </c>
      <c r="E183" s="46">
        <v>0</v>
      </c>
      <c r="F183" s="46">
        <v>0</v>
      </c>
      <c r="G183" s="46">
        <v>0</v>
      </c>
      <c r="H183" s="46">
        <v>0</v>
      </c>
      <c r="I183" s="89">
        <v>0</v>
      </c>
      <c r="J183" s="46">
        <v>0</v>
      </c>
      <c r="K183" s="46">
        <v>0</v>
      </c>
      <c r="L183" s="46">
        <v>1</v>
      </c>
      <c r="M183" s="46">
        <v>0</v>
      </c>
      <c r="N183" s="46">
        <v>0</v>
      </c>
      <c r="O183" s="47">
        <f>SUM(B183:N183)</f>
        <v>1</v>
      </c>
      <c r="P183" s="88">
        <v>3</v>
      </c>
    </row>
    <row r="184" spans="1:16" ht="12.75" customHeight="1">
      <c r="A184" s="6" t="s">
        <v>356</v>
      </c>
      <c r="B184" s="49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67"/>
    </row>
    <row r="185" spans="1:16" ht="12.75" customHeight="1" thickBot="1">
      <c r="A185" s="8" t="s">
        <v>75</v>
      </c>
      <c r="B185" s="55">
        <v>0</v>
      </c>
      <c r="C185" s="56">
        <v>0</v>
      </c>
      <c r="D185" s="136">
        <v>0</v>
      </c>
      <c r="E185" s="56">
        <v>1</v>
      </c>
      <c r="F185" s="56">
        <v>0</v>
      </c>
      <c r="G185" s="56">
        <v>0</v>
      </c>
      <c r="H185" s="56">
        <v>1</v>
      </c>
      <c r="I185" s="136">
        <v>0</v>
      </c>
      <c r="J185" s="56">
        <v>0</v>
      </c>
      <c r="K185" s="56">
        <v>0</v>
      </c>
      <c r="L185" s="56">
        <v>2</v>
      </c>
      <c r="M185" s="56">
        <v>0</v>
      </c>
      <c r="N185" s="56">
        <v>3</v>
      </c>
      <c r="O185" s="57">
        <f>SUM(B185:N185)</f>
        <v>7</v>
      </c>
      <c r="P185" s="90">
        <v>1</v>
      </c>
    </row>
  </sheetData>
  <mergeCells count="32">
    <mergeCell ref="A158:P158"/>
    <mergeCell ref="A159:P159"/>
    <mergeCell ref="A160:A161"/>
    <mergeCell ref="B160:P160"/>
    <mergeCell ref="A115:P115"/>
    <mergeCell ref="A116:P116"/>
    <mergeCell ref="A117:A118"/>
    <mergeCell ref="B117:P117"/>
    <mergeCell ref="A87:P87"/>
    <mergeCell ref="A88:A89"/>
    <mergeCell ref="B88:P88"/>
    <mergeCell ref="A57:A58"/>
    <mergeCell ref="B57:P57"/>
    <mergeCell ref="A86:P86"/>
    <mergeCell ref="A1:P1"/>
    <mergeCell ref="A26:A27"/>
    <mergeCell ref="B26:P26"/>
    <mergeCell ref="A55:P55"/>
    <mergeCell ref="A56:P56"/>
    <mergeCell ref="B3:P3"/>
    <mergeCell ref="A2:P2"/>
    <mergeCell ref="A24:P24"/>
    <mergeCell ref="A25:P25"/>
    <mergeCell ref="A3:A4"/>
    <mergeCell ref="A137:P137"/>
    <mergeCell ref="A138:P138"/>
    <mergeCell ref="A139:A140"/>
    <mergeCell ref="B139:P139"/>
    <mergeCell ref="A166:P166"/>
    <mergeCell ref="A167:P167"/>
    <mergeCell ref="A168:A169"/>
    <mergeCell ref="B168:P168"/>
  </mergeCells>
  <printOptions horizontalCentered="1"/>
  <pageMargins left="0.7480314960629921" right="0.7480314960629921" top="0.99" bottom="0.77" header="0.5118110236220472" footer="0.5118110236220472"/>
  <pageSetup horizontalDpi="300" verticalDpi="300" orientation="landscape" paperSize="9" r:id="rId1"/>
  <headerFooter alignWithMargins="0">
    <oddHeader>&amp;L&amp;8ΕΛΛΗΝΙΚΗ ΔΗΜΟΚΡΑΤΙΑ&amp;10
&amp;9ΓΕΩΤΕΧΝΙΚΟ ΕΠΙΜΕΛΗΤΗΡΙΟ
ΕΛΛΑΔΑΣ&amp;CΑΠΟΤΕΛΕΣΜΑΤΑ ΥΠΟΨΗΦΙΩΝ ΓΙΑ ΤΙΣ
ΔΙΟΙΚΟΥΣΕΣ ΕΠΙΤΡΟΠΕΣ&amp;R&amp;9ΕΚΛΟΓΕΣ ΤΗΣ
10ης ΑΠΡΙΛΙΟΥ 2011</oddHeader>
  </headerFooter>
  <rowBreaks count="5" manualBreakCount="5">
    <brk id="23" max="255" man="1"/>
    <brk id="54" max="255" man="1"/>
    <brk id="85" max="255" man="1"/>
    <brk id="114" max="255" man="1"/>
    <brk id="13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156"/>
  <sheetViews>
    <sheetView workbookViewId="0" topLeftCell="A133">
      <selection activeCell="N155" sqref="N155"/>
    </sheetView>
  </sheetViews>
  <sheetFormatPr defaultColWidth="9.00390625" defaultRowHeight="12.75"/>
  <cols>
    <col min="1" max="1" width="35.75390625" style="0" customWidth="1"/>
    <col min="2" max="16" width="4.25390625" style="0" customWidth="1"/>
  </cols>
  <sheetData>
    <row r="1" spans="1:14" ht="15" customHeight="1">
      <c r="A1" s="288" t="s">
        <v>1007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</row>
    <row r="2" spans="1:14" ht="15" customHeight="1" thickBot="1">
      <c r="A2" s="273" t="s">
        <v>1010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4" ht="12.75">
      <c r="A3" s="271" t="s">
        <v>361</v>
      </c>
      <c r="B3" s="254" t="s">
        <v>414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6"/>
    </row>
    <row r="4" spans="1:20" ht="60" customHeight="1" thickBot="1">
      <c r="A4" s="280"/>
      <c r="B4" s="2" t="s">
        <v>390</v>
      </c>
      <c r="C4" s="3" t="s">
        <v>391</v>
      </c>
      <c r="D4" s="3" t="s">
        <v>392</v>
      </c>
      <c r="E4" s="3" t="s">
        <v>395</v>
      </c>
      <c r="F4" s="3" t="s">
        <v>396</v>
      </c>
      <c r="G4" s="3" t="s">
        <v>397</v>
      </c>
      <c r="H4" s="3" t="s">
        <v>398</v>
      </c>
      <c r="I4" s="3" t="s">
        <v>399</v>
      </c>
      <c r="J4" s="3" t="s">
        <v>400</v>
      </c>
      <c r="K4" s="3" t="s">
        <v>415</v>
      </c>
      <c r="L4" s="3" t="s">
        <v>401</v>
      </c>
      <c r="M4" s="9" t="s">
        <v>358</v>
      </c>
      <c r="N4" s="4" t="s">
        <v>428</v>
      </c>
      <c r="R4" s="1"/>
      <c r="S4" s="1"/>
      <c r="T4" s="1"/>
    </row>
    <row r="5" spans="1:14" ht="15" customHeight="1">
      <c r="A5" s="117" t="s">
        <v>353</v>
      </c>
      <c r="B5" s="124"/>
      <c r="C5" s="40"/>
      <c r="D5" s="40"/>
      <c r="E5" s="40"/>
      <c r="F5" s="40"/>
      <c r="G5" s="40"/>
      <c r="H5" s="40"/>
      <c r="I5" s="40"/>
      <c r="J5" s="40"/>
      <c r="K5" s="40"/>
      <c r="L5" s="40"/>
      <c r="M5" s="121"/>
      <c r="N5" s="122"/>
    </row>
    <row r="6" spans="1:14" ht="15" customHeight="1">
      <c r="A6" s="115" t="s">
        <v>87</v>
      </c>
      <c r="B6" s="30">
        <v>7</v>
      </c>
      <c r="C6" s="46">
        <v>13</v>
      </c>
      <c r="D6" s="46">
        <v>1</v>
      </c>
      <c r="E6" s="46">
        <v>3</v>
      </c>
      <c r="F6" s="46">
        <v>0</v>
      </c>
      <c r="G6" s="46">
        <v>0</v>
      </c>
      <c r="H6" s="46">
        <v>0</v>
      </c>
      <c r="I6" s="46">
        <v>1</v>
      </c>
      <c r="J6" s="46">
        <v>1</v>
      </c>
      <c r="K6" s="46">
        <v>0</v>
      </c>
      <c r="L6" s="46">
        <v>0</v>
      </c>
      <c r="M6" s="47">
        <f>SUM(B6:L6)</f>
        <v>26</v>
      </c>
      <c r="N6" s="88">
        <v>7</v>
      </c>
    </row>
    <row r="7" spans="1:14" ht="15" customHeight="1">
      <c r="A7" s="115" t="s">
        <v>76</v>
      </c>
      <c r="B7" s="30">
        <v>5</v>
      </c>
      <c r="C7" s="46">
        <v>0</v>
      </c>
      <c r="D7" s="46">
        <v>6</v>
      </c>
      <c r="E7" s="46">
        <v>0</v>
      </c>
      <c r="F7" s="46">
        <v>0</v>
      </c>
      <c r="G7" s="46">
        <v>0</v>
      </c>
      <c r="H7" s="46">
        <v>1</v>
      </c>
      <c r="I7" s="46">
        <v>20</v>
      </c>
      <c r="J7" s="46">
        <v>0</v>
      </c>
      <c r="K7" s="46">
        <v>1</v>
      </c>
      <c r="L7" s="46">
        <v>0</v>
      </c>
      <c r="M7" s="47">
        <f aca="true" t="shared" si="0" ref="M7:M26">SUM(B7:L7)</f>
        <v>33</v>
      </c>
      <c r="N7" s="88">
        <v>6</v>
      </c>
    </row>
    <row r="8" spans="1:14" ht="15" customHeight="1">
      <c r="A8" s="115" t="s">
        <v>77</v>
      </c>
      <c r="B8" s="133">
        <v>19</v>
      </c>
      <c r="C8" s="46">
        <v>1</v>
      </c>
      <c r="D8" s="46">
        <v>8</v>
      </c>
      <c r="E8" s="46">
        <v>2</v>
      </c>
      <c r="F8" s="46">
        <v>0</v>
      </c>
      <c r="G8" s="46">
        <v>1</v>
      </c>
      <c r="H8" s="46">
        <v>2</v>
      </c>
      <c r="I8" s="46">
        <v>3</v>
      </c>
      <c r="J8" s="46">
        <v>0</v>
      </c>
      <c r="K8" s="46">
        <v>1</v>
      </c>
      <c r="L8" s="46">
        <v>38</v>
      </c>
      <c r="M8" s="47">
        <f t="shared" si="0"/>
        <v>75</v>
      </c>
      <c r="N8" s="88">
        <v>2</v>
      </c>
    </row>
    <row r="9" spans="1:14" ht="15" customHeight="1">
      <c r="A9" s="115" t="s">
        <v>78</v>
      </c>
      <c r="B9" s="30">
        <v>7</v>
      </c>
      <c r="C9" s="46">
        <v>0</v>
      </c>
      <c r="D9" s="46">
        <v>7</v>
      </c>
      <c r="E9" s="46">
        <v>1</v>
      </c>
      <c r="F9" s="46">
        <v>12</v>
      </c>
      <c r="G9" s="46">
        <v>4</v>
      </c>
      <c r="H9" s="46">
        <v>1</v>
      </c>
      <c r="I9" s="46">
        <v>0</v>
      </c>
      <c r="J9" s="46">
        <v>0</v>
      </c>
      <c r="K9" s="46">
        <v>1</v>
      </c>
      <c r="L9" s="46">
        <v>1</v>
      </c>
      <c r="M9" s="47">
        <f t="shared" si="0"/>
        <v>34</v>
      </c>
      <c r="N9" s="88">
        <v>5</v>
      </c>
    </row>
    <row r="10" spans="1:14" ht="15" customHeight="1">
      <c r="A10" s="115" t="s">
        <v>79</v>
      </c>
      <c r="B10" s="30">
        <v>32</v>
      </c>
      <c r="C10" s="46">
        <v>7</v>
      </c>
      <c r="D10" s="46">
        <v>37</v>
      </c>
      <c r="E10" s="46">
        <v>7</v>
      </c>
      <c r="F10" s="46">
        <v>6</v>
      </c>
      <c r="G10" s="46">
        <v>11</v>
      </c>
      <c r="H10" s="46">
        <v>5</v>
      </c>
      <c r="I10" s="46">
        <v>16</v>
      </c>
      <c r="J10" s="46">
        <v>0</v>
      </c>
      <c r="K10" s="46">
        <v>1</v>
      </c>
      <c r="L10" s="46">
        <v>32</v>
      </c>
      <c r="M10" s="47">
        <f t="shared" si="0"/>
        <v>154</v>
      </c>
      <c r="N10" s="88">
        <v>1</v>
      </c>
    </row>
    <row r="11" spans="1:14" ht="15" customHeight="1">
      <c r="A11" s="115" t="s">
        <v>1153</v>
      </c>
      <c r="B11" s="30">
        <v>10</v>
      </c>
      <c r="C11" s="46">
        <v>1</v>
      </c>
      <c r="D11" s="46">
        <v>3</v>
      </c>
      <c r="E11" s="46">
        <v>3</v>
      </c>
      <c r="F11" s="46">
        <v>2</v>
      </c>
      <c r="G11" s="46">
        <v>9</v>
      </c>
      <c r="H11" s="46">
        <v>5</v>
      </c>
      <c r="I11" s="46">
        <v>0</v>
      </c>
      <c r="J11" s="46">
        <v>2</v>
      </c>
      <c r="K11" s="46">
        <v>0</v>
      </c>
      <c r="L11" s="46">
        <v>0</v>
      </c>
      <c r="M11" s="47">
        <f t="shared" si="0"/>
        <v>35</v>
      </c>
      <c r="N11" s="88">
        <v>4</v>
      </c>
    </row>
    <row r="12" spans="1:14" ht="15" customHeight="1">
      <c r="A12" s="115" t="s">
        <v>1154</v>
      </c>
      <c r="B12" s="30">
        <v>6</v>
      </c>
      <c r="C12" s="46">
        <v>3</v>
      </c>
      <c r="D12" s="46">
        <v>8</v>
      </c>
      <c r="E12" s="46">
        <v>4</v>
      </c>
      <c r="F12" s="46">
        <v>1</v>
      </c>
      <c r="G12" s="46">
        <v>4</v>
      </c>
      <c r="H12" s="46">
        <v>8</v>
      </c>
      <c r="I12" s="46">
        <v>4</v>
      </c>
      <c r="J12" s="46">
        <v>1</v>
      </c>
      <c r="K12" s="46">
        <v>1</v>
      </c>
      <c r="L12" s="46">
        <v>4</v>
      </c>
      <c r="M12" s="47">
        <f t="shared" si="0"/>
        <v>44</v>
      </c>
      <c r="N12" s="88">
        <v>3</v>
      </c>
    </row>
    <row r="13" spans="1:14" ht="15" customHeight="1">
      <c r="A13" s="113" t="s">
        <v>354</v>
      </c>
      <c r="B13" s="52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67"/>
    </row>
    <row r="14" spans="1:14" ht="15" customHeight="1">
      <c r="A14" s="115" t="s">
        <v>1155</v>
      </c>
      <c r="B14" s="30">
        <v>27</v>
      </c>
      <c r="C14" s="46">
        <v>3</v>
      </c>
      <c r="D14" s="46">
        <v>11</v>
      </c>
      <c r="E14" s="46">
        <v>5</v>
      </c>
      <c r="F14" s="46">
        <v>0</v>
      </c>
      <c r="G14" s="46">
        <v>11</v>
      </c>
      <c r="H14" s="46">
        <v>2</v>
      </c>
      <c r="I14" s="46">
        <v>1</v>
      </c>
      <c r="J14" s="46">
        <v>1</v>
      </c>
      <c r="K14" s="46">
        <v>1</v>
      </c>
      <c r="L14" s="46">
        <v>1</v>
      </c>
      <c r="M14" s="47">
        <f t="shared" si="0"/>
        <v>63</v>
      </c>
      <c r="N14" s="88">
        <v>2</v>
      </c>
    </row>
    <row r="15" spans="1:14" ht="15" customHeight="1">
      <c r="A15" s="115" t="s">
        <v>80</v>
      </c>
      <c r="B15" s="30">
        <v>16</v>
      </c>
      <c r="C15" s="46">
        <v>3</v>
      </c>
      <c r="D15" s="46">
        <v>18</v>
      </c>
      <c r="E15" s="46">
        <v>2</v>
      </c>
      <c r="F15" s="46">
        <v>3</v>
      </c>
      <c r="G15" s="46">
        <v>3</v>
      </c>
      <c r="H15" s="46">
        <v>4</v>
      </c>
      <c r="I15" s="46">
        <v>22</v>
      </c>
      <c r="J15" s="46">
        <v>1</v>
      </c>
      <c r="K15" s="46">
        <v>1</v>
      </c>
      <c r="L15" s="46">
        <v>6</v>
      </c>
      <c r="M15" s="47">
        <f t="shared" si="0"/>
        <v>79</v>
      </c>
      <c r="N15" s="88">
        <v>1</v>
      </c>
    </row>
    <row r="16" spans="1:14" ht="15" customHeight="1">
      <c r="A16" s="115" t="s">
        <v>81</v>
      </c>
      <c r="B16" s="133">
        <v>4</v>
      </c>
      <c r="C16" s="46">
        <v>0</v>
      </c>
      <c r="D16" s="46">
        <v>22</v>
      </c>
      <c r="E16" s="46">
        <v>0</v>
      </c>
      <c r="F16" s="46">
        <v>2</v>
      </c>
      <c r="G16" s="46">
        <v>5</v>
      </c>
      <c r="H16" s="46">
        <v>2</v>
      </c>
      <c r="I16" s="46">
        <v>2</v>
      </c>
      <c r="J16" s="46">
        <v>1</v>
      </c>
      <c r="K16" s="46">
        <v>0</v>
      </c>
      <c r="L16" s="46">
        <v>0</v>
      </c>
      <c r="M16" s="47">
        <f t="shared" si="0"/>
        <v>38</v>
      </c>
      <c r="N16" s="88">
        <v>4</v>
      </c>
    </row>
    <row r="17" spans="1:14" ht="15" customHeight="1">
      <c r="A17" s="115" t="s">
        <v>82</v>
      </c>
      <c r="B17" s="30">
        <v>12</v>
      </c>
      <c r="C17" s="46">
        <v>2</v>
      </c>
      <c r="D17" s="46">
        <v>3</v>
      </c>
      <c r="E17" s="46">
        <v>1</v>
      </c>
      <c r="F17" s="46">
        <v>1</v>
      </c>
      <c r="G17" s="46">
        <v>2</v>
      </c>
      <c r="H17" s="46">
        <v>1</v>
      </c>
      <c r="I17" s="46">
        <v>1</v>
      </c>
      <c r="J17" s="46">
        <v>0</v>
      </c>
      <c r="K17" s="46">
        <v>0</v>
      </c>
      <c r="L17" s="46">
        <v>38</v>
      </c>
      <c r="M17" s="47">
        <f t="shared" si="0"/>
        <v>61</v>
      </c>
      <c r="N17" s="88">
        <v>3</v>
      </c>
    </row>
    <row r="18" spans="1:14" ht="15" customHeight="1">
      <c r="A18" s="113" t="s">
        <v>355</v>
      </c>
      <c r="B18" s="52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67"/>
    </row>
    <row r="19" spans="1:14" ht="15" customHeight="1">
      <c r="A19" s="115" t="s">
        <v>83</v>
      </c>
      <c r="B19" s="30">
        <v>4</v>
      </c>
      <c r="C19" s="46">
        <v>3</v>
      </c>
      <c r="D19" s="46">
        <v>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1</v>
      </c>
      <c r="K19" s="46">
        <v>0</v>
      </c>
      <c r="L19" s="46">
        <v>1</v>
      </c>
      <c r="M19" s="47">
        <f t="shared" si="0"/>
        <v>13</v>
      </c>
      <c r="N19" s="88">
        <v>3</v>
      </c>
    </row>
    <row r="20" spans="1:14" ht="15" customHeight="1">
      <c r="A20" s="115" t="s">
        <v>84</v>
      </c>
      <c r="B20" s="30">
        <v>24</v>
      </c>
      <c r="C20" s="46">
        <v>0</v>
      </c>
      <c r="D20" s="46">
        <v>4</v>
      </c>
      <c r="E20" s="46">
        <v>1</v>
      </c>
      <c r="F20" s="46">
        <v>2</v>
      </c>
      <c r="G20" s="46">
        <v>0</v>
      </c>
      <c r="H20" s="46">
        <v>2</v>
      </c>
      <c r="I20" s="46">
        <v>2</v>
      </c>
      <c r="J20" s="46">
        <v>2</v>
      </c>
      <c r="K20" s="46">
        <v>1</v>
      </c>
      <c r="L20" s="46">
        <v>38</v>
      </c>
      <c r="M20" s="47">
        <f t="shared" si="0"/>
        <v>76</v>
      </c>
      <c r="N20" s="88">
        <v>1</v>
      </c>
    </row>
    <row r="21" spans="1:14" ht="15" customHeight="1">
      <c r="A21" s="115" t="s">
        <v>85</v>
      </c>
      <c r="B21" s="30">
        <v>13</v>
      </c>
      <c r="C21" s="46">
        <v>4</v>
      </c>
      <c r="D21" s="46">
        <v>2</v>
      </c>
      <c r="E21" s="46">
        <v>0</v>
      </c>
      <c r="F21" s="46">
        <v>1</v>
      </c>
      <c r="G21" s="46">
        <v>1</v>
      </c>
      <c r="H21" s="46">
        <v>3</v>
      </c>
      <c r="I21" s="46">
        <v>7</v>
      </c>
      <c r="J21" s="46">
        <v>2</v>
      </c>
      <c r="K21" s="46">
        <v>1</v>
      </c>
      <c r="L21" s="46">
        <v>2</v>
      </c>
      <c r="M21" s="47">
        <f t="shared" si="0"/>
        <v>36</v>
      </c>
      <c r="N21" s="88">
        <v>2</v>
      </c>
    </row>
    <row r="22" spans="1:14" ht="15" customHeight="1">
      <c r="A22" s="113" t="s">
        <v>356</v>
      </c>
      <c r="B22" s="52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67"/>
    </row>
    <row r="23" spans="1:14" ht="15" customHeight="1">
      <c r="A23" s="115" t="s">
        <v>1156</v>
      </c>
      <c r="B23" s="30">
        <v>11</v>
      </c>
      <c r="C23" s="46">
        <v>5</v>
      </c>
      <c r="D23" s="46">
        <v>28</v>
      </c>
      <c r="E23" s="46">
        <v>4</v>
      </c>
      <c r="F23" s="46">
        <v>6</v>
      </c>
      <c r="G23" s="46">
        <v>4</v>
      </c>
      <c r="H23" s="46">
        <v>3</v>
      </c>
      <c r="I23" s="46">
        <v>9</v>
      </c>
      <c r="J23" s="46">
        <v>2</v>
      </c>
      <c r="K23" s="46">
        <v>1</v>
      </c>
      <c r="L23" s="46">
        <v>9</v>
      </c>
      <c r="M23" s="47">
        <f t="shared" si="0"/>
        <v>82</v>
      </c>
      <c r="N23" s="88">
        <v>1</v>
      </c>
    </row>
    <row r="24" spans="1:14" ht="15" customHeight="1">
      <c r="A24" s="115" t="s">
        <v>86</v>
      </c>
      <c r="B24" s="30">
        <v>32</v>
      </c>
      <c r="C24" s="46">
        <v>1</v>
      </c>
      <c r="D24" s="46">
        <v>0</v>
      </c>
      <c r="E24" s="46">
        <v>0</v>
      </c>
      <c r="F24" s="46">
        <v>1</v>
      </c>
      <c r="G24" s="46">
        <v>0</v>
      </c>
      <c r="H24" s="46">
        <v>2</v>
      </c>
      <c r="I24" s="46">
        <v>1</v>
      </c>
      <c r="J24" s="46">
        <v>0</v>
      </c>
      <c r="K24" s="46">
        <v>0</v>
      </c>
      <c r="L24" s="46">
        <v>28</v>
      </c>
      <c r="M24" s="47">
        <f t="shared" si="0"/>
        <v>65</v>
      </c>
      <c r="N24" s="88">
        <v>2</v>
      </c>
    </row>
    <row r="25" spans="1:14" ht="15" customHeight="1">
      <c r="A25" s="113" t="s">
        <v>357</v>
      </c>
      <c r="B25" s="52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67"/>
    </row>
    <row r="26" spans="1:14" ht="15" customHeight="1">
      <c r="A26" s="115" t="s">
        <v>1157</v>
      </c>
      <c r="B26" s="71">
        <v>15</v>
      </c>
      <c r="C26" s="125">
        <v>3</v>
      </c>
      <c r="D26" s="125">
        <v>3</v>
      </c>
      <c r="E26" s="125">
        <v>1</v>
      </c>
      <c r="F26" s="125">
        <v>2</v>
      </c>
      <c r="G26" s="125">
        <v>2</v>
      </c>
      <c r="H26" s="125">
        <v>3</v>
      </c>
      <c r="I26" s="125">
        <v>4</v>
      </c>
      <c r="J26" s="125">
        <v>2</v>
      </c>
      <c r="K26" s="125">
        <v>1</v>
      </c>
      <c r="L26" s="125">
        <v>6</v>
      </c>
      <c r="M26" s="81">
        <f t="shared" si="0"/>
        <v>42</v>
      </c>
      <c r="N26" s="91">
        <v>2</v>
      </c>
    </row>
    <row r="27" spans="1:14" ht="15" customHeight="1" thickBot="1">
      <c r="A27" s="116" t="s">
        <v>1158</v>
      </c>
      <c r="B27" s="31">
        <v>22</v>
      </c>
      <c r="C27" s="56">
        <v>4</v>
      </c>
      <c r="D27" s="56">
        <v>7</v>
      </c>
      <c r="E27" s="56">
        <v>0</v>
      </c>
      <c r="F27" s="56">
        <v>1</v>
      </c>
      <c r="G27" s="56">
        <v>2</v>
      </c>
      <c r="H27" s="56">
        <v>0</v>
      </c>
      <c r="I27" s="56">
        <v>2</v>
      </c>
      <c r="J27" s="56">
        <v>0</v>
      </c>
      <c r="K27" s="56">
        <v>0</v>
      </c>
      <c r="L27" s="56">
        <v>26</v>
      </c>
      <c r="M27" s="57">
        <f>SUM(B27:L27)</f>
        <v>64</v>
      </c>
      <c r="N27" s="90">
        <v>1</v>
      </c>
    </row>
    <row r="28" spans="1:14" ht="15" customHeight="1">
      <c r="A28" s="33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5"/>
      <c r="N28" s="35"/>
    </row>
    <row r="29" spans="1:14" ht="15" customHeight="1">
      <c r="A29" s="288" t="s">
        <v>1007</v>
      </c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</row>
    <row r="30" spans="1:14" ht="15" customHeight="1" thickBot="1">
      <c r="A30" s="273" t="s">
        <v>980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</row>
    <row r="31" spans="1:14" ht="12.75">
      <c r="A31" s="271" t="s">
        <v>361</v>
      </c>
      <c r="B31" s="254" t="s">
        <v>414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6"/>
    </row>
    <row r="32" spans="1:14" ht="60" customHeight="1" thickBot="1">
      <c r="A32" s="280"/>
      <c r="B32" s="2" t="s">
        <v>390</v>
      </c>
      <c r="C32" s="3" t="s">
        <v>391</v>
      </c>
      <c r="D32" s="3" t="s">
        <v>392</v>
      </c>
      <c r="E32" s="3" t="s">
        <v>395</v>
      </c>
      <c r="F32" s="3" t="s">
        <v>396</v>
      </c>
      <c r="G32" s="3" t="s">
        <v>397</v>
      </c>
      <c r="H32" s="3" t="s">
        <v>398</v>
      </c>
      <c r="I32" s="3" t="s">
        <v>399</v>
      </c>
      <c r="J32" s="3" t="s">
        <v>400</v>
      </c>
      <c r="K32" s="3" t="s">
        <v>415</v>
      </c>
      <c r="L32" s="3" t="s">
        <v>401</v>
      </c>
      <c r="M32" s="9" t="s">
        <v>358</v>
      </c>
      <c r="N32" s="4" t="s">
        <v>428</v>
      </c>
    </row>
    <row r="33" spans="1:14" ht="15" customHeight="1">
      <c r="A33" s="117" t="s">
        <v>353</v>
      </c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0"/>
      <c r="N33" s="21"/>
    </row>
    <row r="34" spans="1:14" ht="15" customHeight="1">
      <c r="A34" s="115" t="s">
        <v>88</v>
      </c>
      <c r="B34" s="45">
        <v>23</v>
      </c>
      <c r="C34" s="46">
        <v>5</v>
      </c>
      <c r="D34" s="46">
        <v>4</v>
      </c>
      <c r="E34" s="46">
        <v>3</v>
      </c>
      <c r="F34" s="46">
        <v>4</v>
      </c>
      <c r="G34" s="46">
        <v>1</v>
      </c>
      <c r="H34" s="46">
        <v>5</v>
      </c>
      <c r="I34" s="46">
        <v>4</v>
      </c>
      <c r="J34" s="46">
        <v>5</v>
      </c>
      <c r="K34" s="46">
        <v>3</v>
      </c>
      <c r="L34" s="46">
        <v>2</v>
      </c>
      <c r="M34" s="47">
        <f>SUM(B34:L34)</f>
        <v>59</v>
      </c>
      <c r="N34" s="88">
        <v>2</v>
      </c>
    </row>
    <row r="35" spans="1:14" ht="15" customHeight="1">
      <c r="A35" s="115" t="s">
        <v>89</v>
      </c>
      <c r="B35" s="45">
        <v>12</v>
      </c>
      <c r="C35" s="46">
        <v>2</v>
      </c>
      <c r="D35" s="46">
        <v>0</v>
      </c>
      <c r="E35" s="46">
        <v>3</v>
      </c>
      <c r="F35" s="46">
        <v>0</v>
      </c>
      <c r="G35" s="46">
        <v>2</v>
      </c>
      <c r="H35" s="46">
        <v>5</v>
      </c>
      <c r="I35" s="46">
        <v>2</v>
      </c>
      <c r="J35" s="46">
        <v>1</v>
      </c>
      <c r="K35" s="46">
        <v>0</v>
      </c>
      <c r="L35" s="46">
        <v>3</v>
      </c>
      <c r="M35" s="47">
        <f aca="true" t="shared" si="1" ref="M35:M41">SUM(B35:L35)</f>
        <v>30</v>
      </c>
      <c r="N35" s="88">
        <v>4</v>
      </c>
    </row>
    <row r="36" spans="1:14" ht="15" customHeight="1">
      <c r="A36" s="115" t="s">
        <v>90</v>
      </c>
      <c r="B36" s="45">
        <v>3</v>
      </c>
      <c r="C36" s="46">
        <v>0</v>
      </c>
      <c r="D36" s="46">
        <v>0</v>
      </c>
      <c r="E36" s="46">
        <v>0</v>
      </c>
      <c r="F36" s="46">
        <v>3</v>
      </c>
      <c r="G36" s="46">
        <v>6</v>
      </c>
      <c r="H36" s="46">
        <v>1</v>
      </c>
      <c r="I36" s="46">
        <v>1</v>
      </c>
      <c r="J36" s="46">
        <v>0</v>
      </c>
      <c r="K36" s="46">
        <v>0</v>
      </c>
      <c r="L36" s="46">
        <v>0</v>
      </c>
      <c r="M36" s="47">
        <f t="shared" si="1"/>
        <v>14</v>
      </c>
      <c r="N36" s="88">
        <v>8</v>
      </c>
    </row>
    <row r="37" spans="1:14" ht="15" customHeight="1">
      <c r="A37" s="115" t="s">
        <v>91</v>
      </c>
      <c r="B37" s="45">
        <v>10</v>
      </c>
      <c r="C37" s="46">
        <v>2</v>
      </c>
      <c r="D37" s="46">
        <v>0</v>
      </c>
      <c r="E37" s="46">
        <v>0</v>
      </c>
      <c r="F37" s="46">
        <v>0</v>
      </c>
      <c r="G37" s="46">
        <v>1</v>
      </c>
      <c r="H37" s="46">
        <v>1</v>
      </c>
      <c r="I37" s="46">
        <v>1</v>
      </c>
      <c r="J37" s="46">
        <v>3</v>
      </c>
      <c r="K37" s="46">
        <v>0</v>
      </c>
      <c r="L37" s="46">
        <v>5</v>
      </c>
      <c r="M37" s="47">
        <f t="shared" si="1"/>
        <v>23</v>
      </c>
      <c r="N37" s="88">
        <v>5</v>
      </c>
    </row>
    <row r="38" spans="1:14" ht="15" customHeight="1">
      <c r="A38" s="115" t="s">
        <v>92</v>
      </c>
      <c r="B38" s="45">
        <v>9</v>
      </c>
      <c r="C38" s="46">
        <v>30</v>
      </c>
      <c r="D38" s="46">
        <v>1</v>
      </c>
      <c r="E38" s="46">
        <v>3</v>
      </c>
      <c r="F38" s="46">
        <v>0</v>
      </c>
      <c r="G38" s="46">
        <v>0</v>
      </c>
      <c r="H38" s="46">
        <v>4</v>
      </c>
      <c r="I38" s="46">
        <v>1</v>
      </c>
      <c r="J38" s="46">
        <v>2</v>
      </c>
      <c r="K38" s="46">
        <v>2</v>
      </c>
      <c r="L38" s="46">
        <v>1</v>
      </c>
      <c r="M38" s="47">
        <f t="shared" si="1"/>
        <v>53</v>
      </c>
      <c r="N38" s="88">
        <v>3</v>
      </c>
    </row>
    <row r="39" spans="1:14" ht="15" customHeight="1">
      <c r="A39" s="115" t="s">
        <v>93</v>
      </c>
      <c r="B39" s="45">
        <v>1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2</v>
      </c>
      <c r="I39" s="46">
        <v>1</v>
      </c>
      <c r="J39" s="46">
        <v>4</v>
      </c>
      <c r="K39" s="46">
        <v>0</v>
      </c>
      <c r="L39" s="46">
        <v>15</v>
      </c>
      <c r="M39" s="47">
        <f t="shared" si="1"/>
        <v>23</v>
      </c>
      <c r="N39" s="88">
        <v>6</v>
      </c>
    </row>
    <row r="40" spans="1:14" ht="15" customHeight="1">
      <c r="A40" s="115" t="s">
        <v>94</v>
      </c>
      <c r="B40" s="45">
        <v>3</v>
      </c>
      <c r="C40" s="46">
        <v>0</v>
      </c>
      <c r="D40" s="46">
        <v>4</v>
      </c>
      <c r="E40" s="46">
        <v>5</v>
      </c>
      <c r="F40" s="46">
        <v>2</v>
      </c>
      <c r="G40" s="46">
        <v>0</v>
      </c>
      <c r="H40" s="46">
        <v>1</v>
      </c>
      <c r="I40" s="46">
        <v>0</v>
      </c>
      <c r="J40" s="46">
        <v>0</v>
      </c>
      <c r="K40" s="46">
        <v>0</v>
      </c>
      <c r="L40" s="46">
        <v>0</v>
      </c>
      <c r="M40" s="47">
        <f t="shared" si="1"/>
        <v>15</v>
      </c>
      <c r="N40" s="88">
        <v>7</v>
      </c>
    </row>
    <row r="41" spans="1:14" ht="15" customHeight="1">
      <c r="A41" s="115" t="s">
        <v>95</v>
      </c>
      <c r="B41" s="45">
        <v>30</v>
      </c>
      <c r="C41" s="46">
        <v>13</v>
      </c>
      <c r="D41" s="46">
        <v>4</v>
      </c>
      <c r="E41" s="46">
        <v>0</v>
      </c>
      <c r="F41" s="46">
        <v>2</v>
      </c>
      <c r="G41" s="46">
        <v>2</v>
      </c>
      <c r="H41" s="46">
        <v>4</v>
      </c>
      <c r="I41" s="46">
        <v>2</v>
      </c>
      <c r="J41" s="46">
        <v>5</v>
      </c>
      <c r="K41" s="46">
        <v>2</v>
      </c>
      <c r="L41" s="46">
        <v>9</v>
      </c>
      <c r="M41" s="47">
        <f t="shared" si="1"/>
        <v>73</v>
      </c>
      <c r="N41" s="88">
        <v>1</v>
      </c>
    </row>
    <row r="42" spans="1:14" ht="15" customHeight="1">
      <c r="A42" s="113" t="s">
        <v>354</v>
      </c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67"/>
    </row>
    <row r="43" spans="1:14" ht="15" customHeight="1">
      <c r="A43" s="115" t="s">
        <v>1159</v>
      </c>
      <c r="B43" s="45">
        <v>11</v>
      </c>
      <c r="C43" s="46">
        <v>1</v>
      </c>
      <c r="D43" s="46">
        <v>0</v>
      </c>
      <c r="E43" s="46">
        <v>0</v>
      </c>
      <c r="F43" s="46">
        <v>2</v>
      </c>
      <c r="G43" s="46">
        <v>0</v>
      </c>
      <c r="H43" s="46">
        <v>0</v>
      </c>
      <c r="I43" s="46">
        <v>2</v>
      </c>
      <c r="J43" s="46">
        <v>2</v>
      </c>
      <c r="K43" s="46">
        <v>0</v>
      </c>
      <c r="L43" s="46">
        <v>0</v>
      </c>
      <c r="M43" s="47">
        <f>SUM(B43:L43)</f>
        <v>18</v>
      </c>
      <c r="N43" s="88">
        <v>4</v>
      </c>
    </row>
    <row r="44" spans="1:14" ht="15" customHeight="1">
      <c r="A44" s="115" t="s">
        <v>96</v>
      </c>
      <c r="B44" s="45">
        <v>10</v>
      </c>
      <c r="C44" s="46">
        <v>1</v>
      </c>
      <c r="D44" s="46">
        <v>0</v>
      </c>
      <c r="E44" s="46">
        <v>0</v>
      </c>
      <c r="F44" s="46">
        <v>1</v>
      </c>
      <c r="G44" s="46">
        <v>3</v>
      </c>
      <c r="H44" s="46">
        <v>2</v>
      </c>
      <c r="I44" s="46">
        <v>2</v>
      </c>
      <c r="J44" s="46">
        <v>1</v>
      </c>
      <c r="K44" s="46">
        <v>0</v>
      </c>
      <c r="L44" s="46">
        <v>0</v>
      </c>
      <c r="M44" s="47">
        <f>SUM(B44:L44)</f>
        <v>20</v>
      </c>
      <c r="N44" s="88">
        <v>2</v>
      </c>
    </row>
    <row r="45" spans="1:14" ht="15" customHeight="1">
      <c r="A45" s="115" t="s">
        <v>97</v>
      </c>
      <c r="B45" s="45">
        <v>5</v>
      </c>
      <c r="C45" s="46">
        <v>2</v>
      </c>
      <c r="D45" s="46">
        <v>0</v>
      </c>
      <c r="E45" s="46">
        <v>0</v>
      </c>
      <c r="F45" s="46">
        <v>0</v>
      </c>
      <c r="G45" s="46">
        <v>1</v>
      </c>
      <c r="H45" s="46">
        <v>1</v>
      </c>
      <c r="I45" s="46">
        <v>5</v>
      </c>
      <c r="J45" s="46">
        <v>2</v>
      </c>
      <c r="K45" s="46">
        <v>0</v>
      </c>
      <c r="L45" s="46">
        <v>2</v>
      </c>
      <c r="M45" s="47">
        <f>SUM(B45:L45)</f>
        <v>18</v>
      </c>
      <c r="N45" s="88">
        <v>3</v>
      </c>
    </row>
    <row r="46" spans="1:14" ht="15" customHeight="1">
      <c r="A46" s="115" t="s">
        <v>98</v>
      </c>
      <c r="B46" s="45">
        <v>13</v>
      </c>
      <c r="C46" s="46">
        <v>10</v>
      </c>
      <c r="D46" s="46">
        <v>0</v>
      </c>
      <c r="E46" s="46">
        <v>0</v>
      </c>
      <c r="F46" s="46">
        <v>0</v>
      </c>
      <c r="G46" s="46">
        <v>0</v>
      </c>
      <c r="H46" s="46">
        <v>2</v>
      </c>
      <c r="I46" s="46">
        <v>1</v>
      </c>
      <c r="J46" s="46">
        <v>1</v>
      </c>
      <c r="K46" s="46">
        <v>0</v>
      </c>
      <c r="L46" s="46">
        <v>1</v>
      </c>
      <c r="M46" s="47">
        <f>SUM(B46:L46)</f>
        <v>28</v>
      </c>
      <c r="N46" s="88">
        <v>1</v>
      </c>
    </row>
    <row r="47" spans="1:14" ht="15" customHeight="1">
      <c r="A47" s="113" t="s">
        <v>355</v>
      </c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67"/>
    </row>
    <row r="48" spans="1:14" ht="15" customHeight="1">
      <c r="A48" s="115" t="s">
        <v>99</v>
      </c>
      <c r="B48" s="45">
        <v>7</v>
      </c>
      <c r="C48" s="46">
        <v>2</v>
      </c>
      <c r="D48" s="46">
        <v>0</v>
      </c>
      <c r="E48" s="46">
        <v>0</v>
      </c>
      <c r="F48" s="46">
        <v>1</v>
      </c>
      <c r="G48" s="46">
        <v>1</v>
      </c>
      <c r="H48" s="46">
        <v>7</v>
      </c>
      <c r="I48" s="46">
        <v>3</v>
      </c>
      <c r="J48" s="46">
        <v>0</v>
      </c>
      <c r="K48" s="46">
        <v>0</v>
      </c>
      <c r="L48" s="46">
        <v>2</v>
      </c>
      <c r="M48" s="47">
        <f>SUM(B48:L48)</f>
        <v>23</v>
      </c>
      <c r="N48" s="88">
        <v>2</v>
      </c>
    </row>
    <row r="49" spans="1:14" ht="15" customHeight="1">
      <c r="A49" s="115" t="s">
        <v>100</v>
      </c>
      <c r="B49" s="45">
        <v>5</v>
      </c>
      <c r="C49" s="46">
        <v>2</v>
      </c>
      <c r="D49" s="46">
        <v>0</v>
      </c>
      <c r="E49" s="46">
        <v>0</v>
      </c>
      <c r="F49" s="46">
        <v>2</v>
      </c>
      <c r="G49" s="46">
        <v>0</v>
      </c>
      <c r="H49" s="46">
        <v>3</v>
      </c>
      <c r="I49" s="46">
        <v>2</v>
      </c>
      <c r="J49" s="46">
        <v>1</v>
      </c>
      <c r="K49" s="46">
        <v>0</v>
      </c>
      <c r="L49" s="46">
        <v>7</v>
      </c>
      <c r="M49" s="47">
        <f>SUM(B49:L49)</f>
        <v>22</v>
      </c>
      <c r="N49" s="88">
        <v>4</v>
      </c>
    </row>
    <row r="50" spans="1:14" ht="15" customHeight="1">
      <c r="A50" s="115" t="s">
        <v>1160</v>
      </c>
      <c r="B50" s="45">
        <v>17</v>
      </c>
      <c r="C50" s="46">
        <v>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</v>
      </c>
      <c r="J50" s="46">
        <v>3</v>
      </c>
      <c r="K50" s="46">
        <v>0</v>
      </c>
      <c r="L50" s="46">
        <v>5</v>
      </c>
      <c r="M50" s="47">
        <f>SUM(B50:L50)</f>
        <v>35</v>
      </c>
      <c r="N50" s="88">
        <v>1</v>
      </c>
    </row>
    <row r="51" spans="1:14" ht="15" customHeight="1">
      <c r="A51" s="115" t="s">
        <v>101</v>
      </c>
      <c r="B51" s="45">
        <v>8</v>
      </c>
      <c r="C51" s="46">
        <v>1</v>
      </c>
      <c r="D51" s="46">
        <v>4</v>
      </c>
      <c r="E51" s="46">
        <v>1</v>
      </c>
      <c r="F51" s="46">
        <v>6</v>
      </c>
      <c r="G51" s="46">
        <v>2</v>
      </c>
      <c r="H51" s="46">
        <v>0</v>
      </c>
      <c r="I51" s="46">
        <v>0</v>
      </c>
      <c r="J51" s="46">
        <v>0</v>
      </c>
      <c r="K51" s="46">
        <v>0</v>
      </c>
      <c r="L51" s="46">
        <v>1</v>
      </c>
      <c r="M51" s="47">
        <f>SUM(B51:L51)</f>
        <v>23</v>
      </c>
      <c r="N51" s="88">
        <v>3</v>
      </c>
    </row>
    <row r="52" spans="1:14" ht="15" customHeight="1">
      <c r="A52" s="113" t="s">
        <v>356</v>
      </c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67"/>
    </row>
    <row r="53" spans="1:14" ht="15" customHeight="1">
      <c r="A53" s="115" t="s">
        <v>1161</v>
      </c>
      <c r="B53" s="45">
        <v>10</v>
      </c>
      <c r="C53" s="46">
        <v>2</v>
      </c>
      <c r="D53" s="46">
        <v>0</v>
      </c>
      <c r="E53" s="46">
        <v>0</v>
      </c>
      <c r="F53" s="46">
        <v>0</v>
      </c>
      <c r="G53" s="46">
        <v>0</v>
      </c>
      <c r="H53" s="46">
        <v>3</v>
      </c>
      <c r="I53" s="46">
        <v>1</v>
      </c>
      <c r="J53" s="46">
        <v>0</v>
      </c>
      <c r="K53" s="46">
        <v>0</v>
      </c>
      <c r="L53" s="46">
        <v>1</v>
      </c>
      <c r="M53" s="47">
        <f>SUM(B53:L53)</f>
        <v>17</v>
      </c>
      <c r="N53" s="88">
        <v>2</v>
      </c>
    </row>
    <row r="54" spans="1:14" ht="15" customHeight="1">
      <c r="A54" s="115" t="s">
        <v>102</v>
      </c>
      <c r="B54" s="45">
        <v>4</v>
      </c>
      <c r="C54" s="46">
        <v>1</v>
      </c>
      <c r="D54" s="46">
        <v>0</v>
      </c>
      <c r="E54" s="46">
        <v>0</v>
      </c>
      <c r="F54" s="46">
        <v>1</v>
      </c>
      <c r="G54" s="46">
        <v>0</v>
      </c>
      <c r="H54" s="46">
        <v>3</v>
      </c>
      <c r="I54" s="46">
        <v>1</v>
      </c>
      <c r="J54" s="46">
        <v>1</v>
      </c>
      <c r="K54" s="46">
        <v>0</v>
      </c>
      <c r="L54" s="46">
        <v>0</v>
      </c>
      <c r="M54" s="47">
        <f>SUM(B54:L54)</f>
        <v>11</v>
      </c>
      <c r="N54" s="88">
        <v>4</v>
      </c>
    </row>
    <row r="55" spans="1:14" ht="15" customHeight="1">
      <c r="A55" s="115" t="s">
        <v>103</v>
      </c>
      <c r="B55" s="45">
        <v>3</v>
      </c>
      <c r="C55" s="46">
        <v>6</v>
      </c>
      <c r="D55" s="46">
        <v>0</v>
      </c>
      <c r="E55" s="46">
        <v>0</v>
      </c>
      <c r="F55" s="46">
        <v>0</v>
      </c>
      <c r="G55" s="46">
        <v>0</v>
      </c>
      <c r="H55" s="46">
        <v>1</v>
      </c>
      <c r="I55" s="46">
        <v>1</v>
      </c>
      <c r="J55" s="46">
        <v>2</v>
      </c>
      <c r="K55" s="46">
        <v>1</v>
      </c>
      <c r="L55" s="46">
        <v>3</v>
      </c>
      <c r="M55" s="47">
        <f>SUM(B55:L55)</f>
        <v>17</v>
      </c>
      <c r="N55" s="88">
        <v>3</v>
      </c>
    </row>
    <row r="56" spans="1:14" ht="15" customHeight="1">
      <c r="A56" s="115" t="s">
        <v>104</v>
      </c>
      <c r="B56" s="45">
        <v>16</v>
      </c>
      <c r="C56" s="46">
        <v>1</v>
      </c>
      <c r="D56" s="46">
        <v>1</v>
      </c>
      <c r="E56" s="46">
        <v>0</v>
      </c>
      <c r="F56" s="46">
        <v>1</v>
      </c>
      <c r="G56" s="46">
        <v>0</v>
      </c>
      <c r="H56" s="46">
        <v>2</v>
      </c>
      <c r="I56" s="46">
        <v>2</v>
      </c>
      <c r="J56" s="46">
        <v>1</v>
      </c>
      <c r="K56" s="46">
        <v>0</v>
      </c>
      <c r="L56" s="46">
        <v>1</v>
      </c>
      <c r="M56" s="47">
        <f>SUM(B56:L56)</f>
        <v>25</v>
      </c>
      <c r="N56" s="88">
        <v>1</v>
      </c>
    </row>
    <row r="57" spans="1:14" ht="15" customHeight="1">
      <c r="A57" s="113" t="s">
        <v>357</v>
      </c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67"/>
    </row>
    <row r="58" spans="1:14" ht="15" customHeight="1">
      <c r="A58" s="115" t="s">
        <v>1163</v>
      </c>
      <c r="B58" s="45">
        <v>9</v>
      </c>
      <c r="C58" s="46">
        <v>5</v>
      </c>
      <c r="D58" s="46">
        <v>0</v>
      </c>
      <c r="E58" s="46">
        <v>0</v>
      </c>
      <c r="F58" s="46">
        <v>2</v>
      </c>
      <c r="G58" s="46">
        <v>0</v>
      </c>
      <c r="H58" s="46">
        <v>1</v>
      </c>
      <c r="I58" s="46">
        <v>0</v>
      </c>
      <c r="J58" s="46">
        <v>1</v>
      </c>
      <c r="K58" s="46">
        <v>0</v>
      </c>
      <c r="L58" s="46">
        <v>3</v>
      </c>
      <c r="M58" s="47">
        <f>SUM(B58:L58)</f>
        <v>21</v>
      </c>
      <c r="N58" s="88">
        <v>2</v>
      </c>
    </row>
    <row r="59" spans="1:14" ht="15" customHeight="1" thickBot="1">
      <c r="A59" s="116" t="s">
        <v>105</v>
      </c>
      <c r="B59" s="55">
        <v>18</v>
      </c>
      <c r="C59" s="56">
        <v>0</v>
      </c>
      <c r="D59" s="56">
        <v>0</v>
      </c>
      <c r="E59" s="56">
        <v>0</v>
      </c>
      <c r="F59" s="56">
        <v>1</v>
      </c>
      <c r="G59" s="56">
        <v>0</v>
      </c>
      <c r="H59" s="56">
        <v>4</v>
      </c>
      <c r="I59" s="56">
        <v>2</v>
      </c>
      <c r="J59" s="56">
        <v>1</v>
      </c>
      <c r="K59" s="56">
        <v>0</v>
      </c>
      <c r="L59" s="56">
        <v>1</v>
      </c>
      <c r="M59" s="57">
        <f>SUM(B59:L59)</f>
        <v>27</v>
      </c>
      <c r="N59" s="90">
        <v>1</v>
      </c>
    </row>
    <row r="60" spans="1:14" ht="15" customHeight="1">
      <c r="A60" s="33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5"/>
      <c r="N60" s="35"/>
    </row>
    <row r="61" spans="1:14" ht="15" customHeight="1">
      <c r="A61" s="288" t="s">
        <v>1007</v>
      </c>
      <c r="B61" s="288"/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</row>
    <row r="62" spans="1:14" ht="15" customHeight="1" thickBot="1">
      <c r="A62" s="273" t="s">
        <v>981</v>
      </c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</row>
    <row r="63" spans="1:14" ht="12.75" customHeight="1">
      <c r="A63" s="271" t="s">
        <v>361</v>
      </c>
      <c r="B63" s="254" t="s">
        <v>414</v>
      </c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6"/>
    </row>
    <row r="64" spans="1:14" ht="60" customHeight="1" thickBot="1">
      <c r="A64" s="280"/>
      <c r="B64" s="232" t="s">
        <v>390</v>
      </c>
      <c r="C64" s="229" t="s">
        <v>391</v>
      </c>
      <c r="D64" s="229" t="s">
        <v>392</v>
      </c>
      <c r="E64" s="229" t="s">
        <v>395</v>
      </c>
      <c r="F64" s="229" t="s">
        <v>396</v>
      </c>
      <c r="G64" s="229" t="s">
        <v>397</v>
      </c>
      <c r="H64" s="229" t="s">
        <v>398</v>
      </c>
      <c r="I64" s="229" t="s">
        <v>399</v>
      </c>
      <c r="J64" s="229" t="s">
        <v>400</v>
      </c>
      <c r="K64" s="229" t="s">
        <v>415</v>
      </c>
      <c r="L64" s="229" t="s">
        <v>401</v>
      </c>
      <c r="M64" s="230" t="s">
        <v>358</v>
      </c>
      <c r="N64" s="231" t="s">
        <v>428</v>
      </c>
    </row>
    <row r="65" spans="1:14" ht="15" customHeight="1">
      <c r="A65" s="117" t="s">
        <v>353</v>
      </c>
      <c r="B65" s="12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122"/>
    </row>
    <row r="66" spans="1:14" ht="15" customHeight="1">
      <c r="A66" s="115" t="s">
        <v>106</v>
      </c>
      <c r="B66" s="45">
        <v>3</v>
      </c>
      <c r="C66" s="46">
        <v>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</v>
      </c>
      <c r="J66" s="46">
        <v>0</v>
      </c>
      <c r="K66" s="46">
        <v>0</v>
      </c>
      <c r="L66" s="46">
        <v>5</v>
      </c>
      <c r="M66" s="73">
        <f>SUM(B66:L66)</f>
        <v>13</v>
      </c>
      <c r="N66" s="88">
        <v>2</v>
      </c>
    </row>
    <row r="67" spans="1:14" ht="15" customHeight="1">
      <c r="A67" s="115" t="s">
        <v>1164</v>
      </c>
      <c r="B67" s="45">
        <v>0</v>
      </c>
      <c r="C67" s="46">
        <v>1</v>
      </c>
      <c r="D67" s="46">
        <v>0</v>
      </c>
      <c r="E67" s="46">
        <v>0</v>
      </c>
      <c r="F67" s="46">
        <v>0</v>
      </c>
      <c r="G67" s="46">
        <v>0</v>
      </c>
      <c r="H67" s="46">
        <v>4</v>
      </c>
      <c r="I67" s="46">
        <v>2</v>
      </c>
      <c r="J67" s="46">
        <v>0</v>
      </c>
      <c r="K67" s="46">
        <v>0</v>
      </c>
      <c r="L67" s="46">
        <v>0</v>
      </c>
      <c r="M67" s="73">
        <f aca="true" t="shared" si="2" ref="M67:M80">SUM(B67:L67)</f>
        <v>7</v>
      </c>
      <c r="N67" s="88">
        <v>6</v>
      </c>
    </row>
    <row r="68" spans="1:14" ht="15" customHeight="1">
      <c r="A68" s="115" t="s">
        <v>107</v>
      </c>
      <c r="B68" s="45">
        <v>0</v>
      </c>
      <c r="C68" s="46">
        <v>3</v>
      </c>
      <c r="D68" s="46">
        <v>0</v>
      </c>
      <c r="E68" s="46">
        <v>0</v>
      </c>
      <c r="F68" s="46">
        <v>0</v>
      </c>
      <c r="G68" s="46">
        <v>0</v>
      </c>
      <c r="H68" s="46">
        <v>1</v>
      </c>
      <c r="I68" s="46">
        <v>0</v>
      </c>
      <c r="J68" s="46">
        <v>0</v>
      </c>
      <c r="K68" s="46">
        <v>0</v>
      </c>
      <c r="L68" s="46">
        <v>2</v>
      </c>
      <c r="M68" s="73">
        <f t="shared" si="2"/>
        <v>6</v>
      </c>
      <c r="N68" s="88">
        <v>7</v>
      </c>
    </row>
    <row r="69" spans="1:14" ht="15" customHeight="1">
      <c r="A69" s="115" t="s">
        <v>1165</v>
      </c>
      <c r="B69" s="45">
        <v>4</v>
      </c>
      <c r="C69" s="46">
        <v>0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2</v>
      </c>
      <c r="J69" s="46">
        <v>0</v>
      </c>
      <c r="K69" s="46">
        <v>0</v>
      </c>
      <c r="L69" s="46">
        <v>11</v>
      </c>
      <c r="M69" s="73">
        <f t="shared" si="2"/>
        <v>19</v>
      </c>
      <c r="N69" s="88">
        <v>1</v>
      </c>
    </row>
    <row r="70" spans="1:14" ht="15" customHeight="1">
      <c r="A70" s="115" t="s">
        <v>108</v>
      </c>
      <c r="B70" s="45">
        <v>5</v>
      </c>
      <c r="C70" s="46">
        <v>3</v>
      </c>
      <c r="D70" s="46">
        <v>0</v>
      </c>
      <c r="E70" s="46">
        <v>0</v>
      </c>
      <c r="F70" s="46">
        <v>0</v>
      </c>
      <c r="G70" s="46">
        <v>0</v>
      </c>
      <c r="H70" s="46">
        <v>1</v>
      </c>
      <c r="I70" s="46">
        <v>0</v>
      </c>
      <c r="J70" s="46">
        <v>0</v>
      </c>
      <c r="K70" s="46">
        <v>0</v>
      </c>
      <c r="L70" s="46">
        <v>1</v>
      </c>
      <c r="M70" s="73">
        <f t="shared" si="2"/>
        <v>10</v>
      </c>
      <c r="N70" s="88">
        <v>4</v>
      </c>
    </row>
    <row r="71" spans="1:14" ht="15" customHeight="1">
      <c r="A71" s="115" t="s">
        <v>109</v>
      </c>
      <c r="B71" s="45">
        <v>1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2</v>
      </c>
      <c r="J71" s="46">
        <v>0</v>
      </c>
      <c r="K71" s="46">
        <v>0</v>
      </c>
      <c r="L71" s="46">
        <v>3</v>
      </c>
      <c r="M71" s="73">
        <f t="shared" si="2"/>
        <v>6</v>
      </c>
      <c r="N71" s="88">
        <v>8</v>
      </c>
    </row>
    <row r="72" spans="1:14" ht="15" customHeight="1">
      <c r="A72" s="115" t="s">
        <v>110</v>
      </c>
      <c r="B72" s="45">
        <v>4</v>
      </c>
      <c r="C72" s="46">
        <v>2</v>
      </c>
      <c r="D72" s="46">
        <v>0</v>
      </c>
      <c r="E72" s="46">
        <v>0</v>
      </c>
      <c r="F72" s="46">
        <v>0</v>
      </c>
      <c r="G72" s="46">
        <v>0</v>
      </c>
      <c r="H72" s="46">
        <v>1</v>
      </c>
      <c r="I72" s="46">
        <v>1</v>
      </c>
      <c r="J72" s="46">
        <v>0</v>
      </c>
      <c r="K72" s="46">
        <v>0</v>
      </c>
      <c r="L72" s="46">
        <v>0</v>
      </c>
      <c r="M72" s="73">
        <f t="shared" si="2"/>
        <v>8</v>
      </c>
      <c r="N72" s="88">
        <v>5</v>
      </c>
    </row>
    <row r="73" spans="1:14" ht="15" customHeight="1">
      <c r="A73" s="115" t="s">
        <v>111</v>
      </c>
      <c r="B73" s="45">
        <v>5</v>
      </c>
      <c r="C73" s="46">
        <v>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3</v>
      </c>
      <c r="J73" s="46">
        <v>0</v>
      </c>
      <c r="K73" s="46">
        <v>0</v>
      </c>
      <c r="L73" s="46">
        <v>4</v>
      </c>
      <c r="M73" s="73">
        <f t="shared" si="2"/>
        <v>12</v>
      </c>
      <c r="N73" s="88">
        <v>3</v>
      </c>
    </row>
    <row r="74" spans="1:14" ht="15" customHeight="1">
      <c r="A74" s="113" t="s">
        <v>354</v>
      </c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4"/>
    </row>
    <row r="75" spans="1:14" ht="15" customHeight="1">
      <c r="A75" s="115" t="s">
        <v>1166</v>
      </c>
      <c r="B75" s="45">
        <v>2</v>
      </c>
      <c r="C75" s="46">
        <v>0</v>
      </c>
      <c r="D75" s="46">
        <v>0</v>
      </c>
      <c r="E75" s="46">
        <v>0</v>
      </c>
      <c r="F75" s="46">
        <v>1</v>
      </c>
      <c r="G75" s="46">
        <v>0</v>
      </c>
      <c r="H75" s="46">
        <v>1</v>
      </c>
      <c r="I75" s="46">
        <v>2</v>
      </c>
      <c r="J75" s="46">
        <v>0</v>
      </c>
      <c r="K75" s="46">
        <v>0</v>
      </c>
      <c r="L75" s="46">
        <v>0</v>
      </c>
      <c r="M75" s="73">
        <f t="shared" si="2"/>
        <v>6</v>
      </c>
      <c r="N75" s="88">
        <v>1</v>
      </c>
    </row>
    <row r="76" spans="1:14" ht="15" customHeight="1">
      <c r="A76" s="113" t="s">
        <v>355</v>
      </c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67"/>
    </row>
    <row r="77" spans="1:14" ht="15" customHeight="1">
      <c r="A77" s="115" t="s">
        <v>112</v>
      </c>
      <c r="B77" s="126">
        <v>3</v>
      </c>
      <c r="C77" s="76">
        <v>1</v>
      </c>
      <c r="D77" s="76">
        <v>1</v>
      </c>
      <c r="E77" s="76">
        <v>0</v>
      </c>
      <c r="F77" s="76">
        <v>2</v>
      </c>
      <c r="G77" s="76">
        <v>0</v>
      </c>
      <c r="H77" s="76">
        <v>1</v>
      </c>
      <c r="I77" s="76">
        <v>0</v>
      </c>
      <c r="J77" s="76">
        <v>0</v>
      </c>
      <c r="K77" s="76">
        <v>0</v>
      </c>
      <c r="L77" s="76">
        <v>0</v>
      </c>
      <c r="M77" s="241">
        <f t="shared" si="2"/>
        <v>8</v>
      </c>
      <c r="N77" s="96">
        <v>3</v>
      </c>
    </row>
    <row r="78" spans="1:14" ht="15" customHeight="1">
      <c r="A78" s="115" t="s">
        <v>1167</v>
      </c>
      <c r="B78" s="126">
        <v>5</v>
      </c>
      <c r="C78" s="76">
        <v>0</v>
      </c>
      <c r="D78" s="76">
        <v>1</v>
      </c>
      <c r="E78" s="76">
        <v>0</v>
      </c>
      <c r="F78" s="76">
        <v>1</v>
      </c>
      <c r="G78" s="76">
        <v>0</v>
      </c>
      <c r="H78" s="76">
        <v>1</v>
      </c>
      <c r="I78" s="76">
        <v>0</v>
      </c>
      <c r="J78" s="76">
        <v>0</v>
      </c>
      <c r="K78" s="76">
        <v>0</v>
      </c>
      <c r="L78" s="76">
        <v>1</v>
      </c>
      <c r="M78" s="241">
        <f>SUM(B78:L78)</f>
        <v>9</v>
      </c>
      <c r="N78" s="96">
        <v>2</v>
      </c>
    </row>
    <row r="79" spans="1:14" ht="15" customHeight="1">
      <c r="A79" s="115" t="s">
        <v>113</v>
      </c>
      <c r="B79" s="126">
        <v>5</v>
      </c>
      <c r="C79" s="76">
        <v>1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2</v>
      </c>
      <c r="J79" s="76">
        <v>0</v>
      </c>
      <c r="K79" s="76">
        <v>0</v>
      </c>
      <c r="L79" s="76">
        <v>2</v>
      </c>
      <c r="M79" s="241">
        <f>SUM(B79:L79)</f>
        <v>10</v>
      </c>
      <c r="N79" s="96">
        <v>1</v>
      </c>
    </row>
    <row r="80" spans="1:14" ht="15" customHeight="1">
      <c r="A80" s="115" t="s">
        <v>114</v>
      </c>
      <c r="B80" s="45">
        <v>1</v>
      </c>
      <c r="C80" s="46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1</v>
      </c>
      <c r="J80" s="46">
        <v>0</v>
      </c>
      <c r="K80" s="46">
        <v>0</v>
      </c>
      <c r="L80" s="46">
        <v>2</v>
      </c>
      <c r="M80" s="73">
        <f t="shared" si="2"/>
        <v>4</v>
      </c>
      <c r="N80" s="88">
        <v>4</v>
      </c>
    </row>
    <row r="81" spans="1:14" ht="15" customHeight="1">
      <c r="A81" s="113" t="s">
        <v>356</v>
      </c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4"/>
    </row>
    <row r="82" spans="1:14" ht="15" customHeight="1" thickBot="1">
      <c r="A82" s="116" t="s">
        <v>115</v>
      </c>
      <c r="B82" s="55">
        <v>4</v>
      </c>
      <c r="C82" s="56">
        <v>0</v>
      </c>
      <c r="D82" s="56">
        <v>0</v>
      </c>
      <c r="E82" s="56">
        <v>0</v>
      </c>
      <c r="F82" s="56">
        <v>0</v>
      </c>
      <c r="G82" s="56">
        <v>0</v>
      </c>
      <c r="H82" s="56">
        <v>1</v>
      </c>
      <c r="I82" s="56">
        <v>3</v>
      </c>
      <c r="J82" s="56">
        <v>0</v>
      </c>
      <c r="K82" s="56">
        <v>0</v>
      </c>
      <c r="L82" s="56">
        <v>0</v>
      </c>
      <c r="M82" s="74">
        <f>SUM(B82:L82)</f>
        <v>8</v>
      </c>
      <c r="N82" s="90">
        <v>1</v>
      </c>
    </row>
    <row r="83" spans="1:14" ht="15" customHeight="1">
      <c r="A83" s="33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5"/>
      <c r="N83" s="35"/>
    </row>
    <row r="84" spans="1:14" ht="15" customHeight="1">
      <c r="A84" s="288" t="s">
        <v>1007</v>
      </c>
      <c r="B84" s="288"/>
      <c r="C84" s="288"/>
      <c r="D84" s="288"/>
      <c r="E84" s="288"/>
      <c r="F84" s="288"/>
      <c r="G84" s="288"/>
      <c r="H84" s="288"/>
      <c r="I84" s="288"/>
      <c r="J84" s="288"/>
      <c r="K84" s="288"/>
      <c r="L84" s="288"/>
      <c r="M84" s="288"/>
      <c r="N84" s="288"/>
    </row>
    <row r="85" spans="1:14" ht="15" customHeight="1" thickBot="1">
      <c r="A85" s="273" t="s">
        <v>507</v>
      </c>
      <c r="B85" s="273"/>
      <c r="C85" s="273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</row>
    <row r="86" spans="1:14" ht="12.75">
      <c r="A86" s="271" t="s">
        <v>361</v>
      </c>
      <c r="B86" s="254" t="s">
        <v>414</v>
      </c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6"/>
    </row>
    <row r="87" spans="1:14" ht="60" customHeight="1" thickBot="1">
      <c r="A87" s="280"/>
      <c r="B87" s="2" t="s">
        <v>390</v>
      </c>
      <c r="C87" s="3" t="s">
        <v>391</v>
      </c>
      <c r="D87" s="3" t="s">
        <v>392</v>
      </c>
      <c r="E87" s="3" t="s">
        <v>395</v>
      </c>
      <c r="F87" s="3" t="s">
        <v>396</v>
      </c>
      <c r="G87" s="3" t="s">
        <v>397</v>
      </c>
      <c r="H87" s="3" t="s">
        <v>398</v>
      </c>
      <c r="I87" s="3" t="s">
        <v>399</v>
      </c>
      <c r="J87" s="3" t="s">
        <v>400</v>
      </c>
      <c r="K87" s="3" t="s">
        <v>415</v>
      </c>
      <c r="L87" s="3" t="s">
        <v>401</v>
      </c>
      <c r="M87" s="9" t="s">
        <v>358</v>
      </c>
      <c r="N87" s="4" t="s">
        <v>428</v>
      </c>
    </row>
    <row r="88" spans="1:14" ht="15" customHeight="1">
      <c r="A88" s="117" t="s">
        <v>353</v>
      </c>
      <c r="B88" s="124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121"/>
      <c r="N88" s="122"/>
    </row>
    <row r="89" spans="1:14" ht="15" customHeight="1">
      <c r="A89" s="115" t="s">
        <v>116</v>
      </c>
      <c r="B89" s="30">
        <v>0</v>
      </c>
      <c r="C89" s="46">
        <v>0</v>
      </c>
      <c r="D89" s="46">
        <v>2</v>
      </c>
      <c r="E89" s="46">
        <v>0</v>
      </c>
      <c r="F89" s="46">
        <v>11</v>
      </c>
      <c r="G89" s="46">
        <v>1</v>
      </c>
      <c r="H89" s="46">
        <v>1</v>
      </c>
      <c r="I89" s="46">
        <v>0</v>
      </c>
      <c r="J89" s="46">
        <v>0</v>
      </c>
      <c r="K89" s="46">
        <v>0</v>
      </c>
      <c r="L89" s="46">
        <v>0</v>
      </c>
      <c r="M89" s="47">
        <f>SUM(B89:L89)</f>
        <v>15</v>
      </c>
      <c r="N89" s="88">
        <v>3</v>
      </c>
    </row>
    <row r="90" spans="1:14" ht="15" customHeight="1">
      <c r="A90" s="115" t="s">
        <v>1178</v>
      </c>
      <c r="B90" s="30">
        <v>1</v>
      </c>
      <c r="C90" s="46">
        <v>0</v>
      </c>
      <c r="D90" s="46">
        <v>0</v>
      </c>
      <c r="E90" s="46">
        <v>0</v>
      </c>
      <c r="F90" s="46">
        <v>1</v>
      </c>
      <c r="G90" s="46">
        <v>1</v>
      </c>
      <c r="H90" s="46">
        <v>0</v>
      </c>
      <c r="I90" s="46">
        <v>9</v>
      </c>
      <c r="J90" s="46">
        <v>0</v>
      </c>
      <c r="K90" s="46">
        <v>0</v>
      </c>
      <c r="L90" s="46">
        <v>2</v>
      </c>
      <c r="M90" s="47">
        <f aca="true" t="shared" si="3" ref="M90:M107">SUM(B90:L90)</f>
        <v>14</v>
      </c>
      <c r="N90" s="88">
        <v>4</v>
      </c>
    </row>
    <row r="91" spans="1:14" ht="15" customHeight="1">
      <c r="A91" s="115" t="s">
        <v>117</v>
      </c>
      <c r="B91" s="30">
        <v>2</v>
      </c>
      <c r="C91" s="46">
        <v>0</v>
      </c>
      <c r="D91" s="46">
        <v>6</v>
      </c>
      <c r="E91" s="46">
        <v>0</v>
      </c>
      <c r="F91" s="46">
        <v>3</v>
      </c>
      <c r="G91" s="46">
        <v>0</v>
      </c>
      <c r="H91" s="46">
        <v>0</v>
      </c>
      <c r="I91" s="46">
        <v>1</v>
      </c>
      <c r="J91" s="46">
        <v>0</v>
      </c>
      <c r="K91" s="46">
        <v>0</v>
      </c>
      <c r="L91" s="46">
        <v>1</v>
      </c>
      <c r="M91" s="47">
        <f t="shared" si="3"/>
        <v>13</v>
      </c>
      <c r="N91" s="88">
        <v>5</v>
      </c>
    </row>
    <row r="92" spans="1:14" ht="15" customHeight="1">
      <c r="A92" s="115" t="s">
        <v>118</v>
      </c>
      <c r="B92" s="30">
        <v>0</v>
      </c>
      <c r="C92" s="46">
        <v>0</v>
      </c>
      <c r="D92" s="46">
        <v>2</v>
      </c>
      <c r="E92" s="46">
        <v>0</v>
      </c>
      <c r="F92" s="46">
        <v>1</v>
      </c>
      <c r="G92" s="46">
        <v>1</v>
      </c>
      <c r="H92" s="46">
        <v>0</v>
      </c>
      <c r="I92" s="46">
        <v>13</v>
      </c>
      <c r="J92" s="46">
        <v>0</v>
      </c>
      <c r="K92" s="46">
        <v>0</v>
      </c>
      <c r="L92" s="46">
        <v>0</v>
      </c>
      <c r="M92" s="47">
        <f t="shared" si="3"/>
        <v>17</v>
      </c>
      <c r="N92" s="88">
        <v>1</v>
      </c>
    </row>
    <row r="93" spans="1:14" ht="15" customHeight="1">
      <c r="A93" s="115" t="s">
        <v>119</v>
      </c>
      <c r="B93" s="30">
        <v>1</v>
      </c>
      <c r="C93" s="46">
        <v>0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4</v>
      </c>
      <c r="M93" s="47">
        <f t="shared" si="3"/>
        <v>5</v>
      </c>
      <c r="N93" s="88">
        <v>8</v>
      </c>
    </row>
    <row r="94" spans="1:14" ht="15" customHeight="1">
      <c r="A94" s="115" t="s">
        <v>120</v>
      </c>
      <c r="B94" s="30">
        <v>3</v>
      </c>
      <c r="C94" s="46">
        <v>0</v>
      </c>
      <c r="D94" s="46">
        <v>0</v>
      </c>
      <c r="E94" s="46">
        <v>0</v>
      </c>
      <c r="F94" s="46">
        <v>1</v>
      </c>
      <c r="G94" s="46">
        <v>0</v>
      </c>
      <c r="H94" s="46">
        <v>0</v>
      </c>
      <c r="I94" s="46">
        <v>2</v>
      </c>
      <c r="J94" s="46">
        <v>0</v>
      </c>
      <c r="K94" s="46">
        <v>0</v>
      </c>
      <c r="L94" s="46">
        <v>0</v>
      </c>
      <c r="M94" s="47">
        <f t="shared" si="3"/>
        <v>6</v>
      </c>
      <c r="N94" s="88">
        <v>6</v>
      </c>
    </row>
    <row r="95" spans="1:14" ht="15" customHeight="1">
      <c r="A95" s="115" t="s">
        <v>121</v>
      </c>
      <c r="B95" s="30">
        <v>1</v>
      </c>
      <c r="C95" s="46">
        <v>3</v>
      </c>
      <c r="D95" s="46">
        <v>0</v>
      </c>
      <c r="E95" s="46">
        <v>0</v>
      </c>
      <c r="F95" s="46">
        <v>1</v>
      </c>
      <c r="G95" s="46">
        <v>0</v>
      </c>
      <c r="H95" s="46">
        <v>0</v>
      </c>
      <c r="I95" s="46">
        <v>0</v>
      </c>
      <c r="J95" s="46">
        <v>1</v>
      </c>
      <c r="K95" s="46">
        <v>0</v>
      </c>
      <c r="L95" s="46">
        <v>0</v>
      </c>
      <c r="M95" s="47">
        <f t="shared" si="3"/>
        <v>6</v>
      </c>
      <c r="N95" s="96">
        <v>7</v>
      </c>
    </row>
    <row r="96" spans="1:14" ht="15" customHeight="1">
      <c r="A96" s="115" t="s">
        <v>1168</v>
      </c>
      <c r="B96" s="30">
        <v>2</v>
      </c>
      <c r="C96" s="46">
        <v>0</v>
      </c>
      <c r="D96" s="46">
        <v>1</v>
      </c>
      <c r="E96" s="46">
        <v>0</v>
      </c>
      <c r="F96" s="46">
        <v>8</v>
      </c>
      <c r="G96" s="46">
        <v>2</v>
      </c>
      <c r="H96" s="46">
        <v>0</v>
      </c>
      <c r="I96" s="46">
        <v>3</v>
      </c>
      <c r="J96" s="46">
        <v>0</v>
      </c>
      <c r="K96" s="46">
        <v>0</v>
      </c>
      <c r="L96" s="46">
        <v>0</v>
      </c>
      <c r="M96" s="47">
        <f t="shared" si="3"/>
        <v>16</v>
      </c>
      <c r="N96" s="88">
        <v>2</v>
      </c>
    </row>
    <row r="97" spans="1:14" ht="15" customHeight="1">
      <c r="A97" s="113" t="s">
        <v>354</v>
      </c>
      <c r="B97" s="52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67"/>
    </row>
    <row r="98" spans="1:14" ht="15" customHeight="1">
      <c r="A98" s="115" t="s">
        <v>122</v>
      </c>
      <c r="B98" s="30">
        <v>0</v>
      </c>
      <c r="C98" s="46">
        <v>0</v>
      </c>
      <c r="D98" s="46">
        <v>0</v>
      </c>
      <c r="E98" s="46">
        <v>0</v>
      </c>
      <c r="F98" s="46">
        <v>0</v>
      </c>
      <c r="G98" s="46">
        <v>2</v>
      </c>
      <c r="H98" s="46">
        <v>0</v>
      </c>
      <c r="I98" s="46">
        <v>5</v>
      </c>
      <c r="J98" s="46">
        <v>0</v>
      </c>
      <c r="K98" s="46">
        <v>0</v>
      </c>
      <c r="L98" s="46">
        <v>0</v>
      </c>
      <c r="M98" s="47">
        <f t="shared" si="3"/>
        <v>7</v>
      </c>
      <c r="N98" s="88">
        <v>4</v>
      </c>
    </row>
    <row r="99" spans="1:14" ht="15" customHeight="1">
      <c r="A99" s="115" t="s">
        <v>123</v>
      </c>
      <c r="B99" s="30">
        <v>0</v>
      </c>
      <c r="C99" s="46">
        <v>0</v>
      </c>
      <c r="D99" s="46">
        <v>1</v>
      </c>
      <c r="E99" s="46">
        <v>0</v>
      </c>
      <c r="F99" s="46">
        <v>7</v>
      </c>
      <c r="G99" s="46">
        <v>2</v>
      </c>
      <c r="H99" s="46">
        <v>0</v>
      </c>
      <c r="I99" s="46">
        <v>1</v>
      </c>
      <c r="J99" s="46">
        <v>0</v>
      </c>
      <c r="K99" s="46">
        <v>0</v>
      </c>
      <c r="L99" s="46">
        <v>0</v>
      </c>
      <c r="M99" s="47">
        <f t="shared" si="3"/>
        <v>11</v>
      </c>
      <c r="N99" s="88">
        <v>3</v>
      </c>
    </row>
    <row r="100" spans="1:14" ht="15" customHeight="1">
      <c r="A100" s="115" t="s">
        <v>124</v>
      </c>
      <c r="B100" s="30">
        <v>8</v>
      </c>
      <c r="C100" s="46">
        <v>0</v>
      </c>
      <c r="D100" s="46">
        <v>0</v>
      </c>
      <c r="E100" s="46">
        <v>0</v>
      </c>
      <c r="F100" s="46">
        <v>2</v>
      </c>
      <c r="G100" s="46">
        <v>0</v>
      </c>
      <c r="H100" s="46">
        <v>0</v>
      </c>
      <c r="I100" s="46">
        <v>1</v>
      </c>
      <c r="J100" s="46">
        <v>1</v>
      </c>
      <c r="K100" s="46">
        <v>0</v>
      </c>
      <c r="L100" s="46">
        <v>2</v>
      </c>
      <c r="M100" s="47">
        <f t="shared" si="3"/>
        <v>14</v>
      </c>
      <c r="N100" s="88">
        <v>2</v>
      </c>
    </row>
    <row r="101" spans="1:14" ht="15" customHeight="1">
      <c r="A101" s="115" t="s">
        <v>125</v>
      </c>
      <c r="B101" s="30">
        <v>7</v>
      </c>
      <c r="C101" s="46">
        <v>0</v>
      </c>
      <c r="D101" s="46">
        <v>1</v>
      </c>
      <c r="E101" s="46">
        <v>0</v>
      </c>
      <c r="F101" s="46">
        <v>0</v>
      </c>
      <c r="G101" s="46">
        <v>0</v>
      </c>
      <c r="H101" s="46">
        <v>0</v>
      </c>
      <c r="I101" s="46">
        <v>3</v>
      </c>
      <c r="J101" s="46">
        <v>1</v>
      </c>
      <c r="K101" s="46">
        <v>0</v>
      </c>
      <c r="L101" s="46">
        <v>3</v>
      </c>
      <c r="M101" s="47">
        <f t="shared" si="3"/>
        <v>15</v>
      </c>
      <c r="N101" s="88">
        <v>1</v>
      </c>
    </row>
    <row r="102" spans="1:14" ht="15" customHeight="1">
      <c r="A102" s="6" t="s">
        <v>355</v>
      </c>
      <c r="B102" s="52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67"/>
    </row>
    <row r="103" spans="1:14" ht="15" customHeight="1">
      <c r="A103" s="7" t="s">
        <v>1169</v>
      </c>
      <c r="B103" s="30">
        <v>2</v>
      </c>
      <c r="C103" s="46">
        <v>0</v>
      </c>
      <c r="D103" s="46">
        <v>1</v>
      </c>
      <c r="E103" s="46">
        <v>0</v>
      </c>
      <c r="F103" s="46">
        <v>1</v>
      </c>
      <c r="G103" s="46">
        <v>1</v>
      </c>
      <c r="H103" s="46">
        <v>0</v>
      </c>
      <c r="I103" s="46">
        <v>5</v>
      </c>
      <c r="J103" s="46">
        <v>0</v>
      </c>
      <c r="K103" s="46">
        <v>0</v>
      </c>
      <c r="L103" s="46">
        <v>4</v>
      </c>
      <c r="M103" s="47">
        <f t="shared" si="3"/>
        <v>14</v>
      </c>
      <c r="N103" s="88">
        <v>1</v>
      </c>
    </row>
    <row r="104" spans="1:14" ht="15" customHeight="1">
      <c r="A104" s="6" t="s">
        <v>356</v>
      </c>
      <c r="B104" s="52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67"/>
    </row>
    <row r="105" spans="1:14" ht="15" customHeight="1">
      <c r="A105" s="7" t="s">
        <v>1170</v>
      </c>
      <c r="B105" s="30">
        <v>2</v>
      </c>
      <c r="C105" s="46">
        <v>0</v>
      </c>
      <c r="D105" s="46">
        <v>1</v>
      </c>
      <c r="E105" s="46">
        <v>0</v>
      </c>
      <c r="F105" s="46">
        <v>1</v>
      </c>
      <c r="G105" s="46">
        <v>1</v>
      </c>
      <c r="H105" s="46">
        <v>0</v>
      </c>
      <c r="I105" s="46">
        <v>6</v>
      </c>
      <c r="J105" s="46">
        <v>0</v>
      </c>
      <c r="K105" s="46">
        <v>0</v>
      </c>
      <c r="L105" s="46">
        <v>1</v>
      </c>
      <c r="M105" s="47">
        <f t="shared" si="3"/>
        <v>12</v>
      </c>
      <c r="N105" s="88">
        <v>1</v>
      </c>
    </row>
    <row r="106" spans="1:14" ht="15" customHeight="1">
      <c r="A106" s="6" t="s">
        <v>357</v>
      </c>
      <c r="B106" s="52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68"/>
      <c r="N106" s="67"/>
    </row>
    <row r="107" spans="1:14" ht="15" customHeight="1" thickBot="1">
      <c r="A107" s="8" t="s">
        <v>1171</v>
      </c>
      <c r="B107" s="31">
        <v>2</v>
      </c>
      <c r="C107" s="56">
        <v>0</v>
      </c>
      <c r="D107" s="56">
        <v>1</v>
      </c>
      <c r="E107" s="56">
        <v>0</v>
      </c>
      <c r="F107" s="56">
        <v>1</v>
      </c>
      <c r="G107" s="56">
        <v>1</v>
      </c>
      <c r="H107" s="56">
        <v>0</v>
      </c>
      <c r="I107" s="56">
        <v>4</v>
      </c>
      <c r="J107" s="56">
        <v>1</v>
      </c>
      <c r="K107" s="56">
        <v>0</v>
      </c>
      <c r="L107" s="56">
        <v>1</v>
      </c>
      <c r="M107" s="74">
        <f t="shared" si="3"/>
        <v>11</v>
      </c>
      <c r="N107" s="90">
        <v>1</v>
      </c>
    </row>
    <row r="108" spans="1:14" ht="15" customHeight="1">
      <c r="A108" s="33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5"/>
      <c r="N108" s="35"/>
    </row>
    <row r="109" spans="1:14" ht="15" customHeight="1">
      <c r="A109" s="33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5"/>
      <c r="N109" s="35"/>
    </row>
    <row r="110" spans="1:14" ht="15" customHeight="1">
      <c r="A110" s="288" t="s">
        <v>1007</v>
      </c>
      <c r="B110" s="288"/>
      <c r="C110" s="288"/>
      <c r="D110" s="288"/>
      <c r="E110" s="288"/>
      <c r="F110" s="288"/>
      <c r="G110" s="288"/>
      <c r="H110" s="288"/>
      <c r="I110" s="288"/>
      <c r="J110" s="288"/>
      <c r="K110" s="288"/>
      <c r="L110" s="288"/>
      <c r="M110" s="288"/>
      <c r="N110" s="288"/>
    </row>
    <row r="111" spans="1:14" ht="15" customHeight="1" thickBot="1">
      <c r="A111" s="273" t="s">
        <v>992</v>
      </c>
      <c r="B111" s="273"/>
      <c r="C111" s="273"/>
      <c r="D111" s="273"/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</row>
    <row r="112" spans="1:14" ht="12.75">
      <c r="A112" s="289" t="s">
        <v>361</v>
      </c>
      <c r="B112" s="254" t="s">
        <v>414</v>
      </c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6"/>
    </row>
    <row r="113" spans="1:14" ht="60" customHeight="1" thickBot="1">
      <c r="A113" s="290"/>
      <c r="B113" s="232" t="s">
        <v>390</v>
      </c>
      <c r="C113" s="229" t="s">
        <v>391</v>
      </c>
      <c r="D113" s="229" t="s">
        <v>392</v>
      </c>
      <c r="E113" s="229" t="s">
        <v>395</v>
      </c>
      <c r="F113" s="229" t="s">
        <v>396</v>
      </c>
      <c r="G113" s="229" t="s">
        <v>397</v>
      </c>
      <c r="H113" s="229" t="s">
        <v>398</v>
      </c>
      <c r="I113" s="229" t="s">
        <v>399</v>
      </c>
      <c r="J113" s="229" t="s">
        <v>400</v>
      </c>
      <c r="K113" s="229" t="s">
        <v>415</v>
      </c>
      <c r="L113" s="229" t="s">
        <v>401</v>
      </c>
      <c r="M113" s="230" t="s">
        <v>358</v>
      </c>
      <c r="N113" s="231" t="s">
        <v>428</v>
      </c>
    </row>
    <row r="114" spans="1:14" ht="15" customHeight="1">
      <c r="A114" s="123" t="s">
        <v>353</v>
      </c>
      <c r="B114" s="12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122"/>
    </row>
    <row r="115" spans="1:14" ht="15" customHeight="1">
      <c r="A115" s="115" t="s">
        <v>126</v>
      </c>
      <c r="B115" s="45">
        <v>0</v>
      </c>
      <c r="C115" s="46">
        <v>0</v>
      </c>
      <c r="D115" s="46">
        <v>0</v>
      </c>
      <c r="E115" s="46">
        <v>0</v>
      </c>
      <c r="F115" s="46">
        <v>1</v>
      </c>
      <c r="G115" s="46">
        <v>0</v>
      </c>
      <c r="H115" s="46">
        <v>1</v>
      </c>
      <c r="I115" s="46">
        <v>1</v>
      </c>
      <c r="J115" s="46">
        <v>0</v>
      </c>
      <c r="K115" s="46">
        <v>0</v>
      </c>
      <c r="L115" s="46">
        <v>0</v>
      </c>
      <c r="M115" s="73">
        <f>SUM(B115:L115)</f>
        <v>3</v>
      </c>
      <c r="N115" s="88">
        <v>7</v>
      </c>
    </row>
    <row r="116" spans="1:14" ht="15" customHeight="1">
      <c r="A116" s="115" t="s">
        <v>1172</v>
      </c>
      <c r="B116" s="45">
        <v>2</v>
      </c>
      <c r="C116" s="46">
        <v>0</v>
      </c>
      <c r="D116" s="46">
        <v>9</v>
      </c>
      <c r="E116" s="46">
        <v>1</v>
      </c>
      <c r="F116" s="46">
        <v>4</v>
      </c>
      <c r="G116" s="46">
        <v>0</v>
      </c>
      <c r="H116" s="46">
        <v>0</v>
      </c>
      <c r="I116" s="46">
        <v>1</v>
      </c>
      <c r="J116" s="46">
        <v>0</v>
      </c>
      <c r="K116" s="46">
        <v>0</v>
      </c>
      <c r="L116" s="46">
        <v>4</v>
      </c>
      <c r="M116" s="73">
        <f aca="true" t="shared" si="4" ref="M116:M122">SUM(B116:L116)</f>
        <v>21</v>
      </c>
      <c r="N116" s="88">
        <v>1</v>
      </c>
    </row>
    <row r="117" spans="1:14" ht="15" customHeight="1">
      <c r="A117" s="115" t="s">
        <v>1173</v>
      </c>
      <c r="B117" s="45">
        <v>0</v>
      </c>
      <c r="C117" s="46">
        <v>0</v>
      </c>
      <c r="D117" s="46">
        <v>0</v>
      </c>
      <c r="E117" s="46">
        <v>0</v>
      </c>
      <c r="F117" s="46">
        <v>2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1</v>
      </c>
      <c r="M117" s="73">
        <f t="shared" si="4"/>
        <v>3</v>
      </c>
      <c r="N117" s="88">
        <v>8</v>
      </c>
    </row>
    <row r="118" spans="1:14" ht="15" customHeight="1">
      <c r="A118" s="115" t="s">
        <v>1174</v>
      </c>
      <c r="B118" s="45">
        <v>0</v>
      </c>
      <c r="C118" s="46">
        <v>0</v>
      </c>
      <c r="D118" s="46">
        <v>1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6</v>
      </c>
      <c r="M118" s="73">
        <f t="shared" si="4"/>
        <v>7</v>
      </c>
      <c r="N118" s="88">
        <v>6</v>
      </c>
    </row>
    <row r="119" spans="1:14" ht="15" customHeight="1">
      <c r="A119" s="115" t="s">
        <v>127</v>
      </c>
      <c r="B119" s="45">
        <v>0</v>
      </c>
      <c r="C119" s="46">
        <v>0</v>
      </c>
      <c r="D119" s="46">
        <v>2</v>
      </c>
      <c r="E119" s="46">
        <v>1</v>
      </c>
      <c r="F119" s="46">
        <v>3</v>
      </c>
      <c r="G119" s="46">
        <v>0</v>
      </c>
      <c r="H119" s="46">
        <v>0</v>
      </c>
      <c r="I119" s="46">
        <v>1</v>
      </c>
      <c r="J119" s="46">
        <v>0</v>
      </c>
      <c r="K119" s="46">
        <v>0</v>
      </c>
      <c r="L119" s="46">
        <v>2</v>
      </c>
      <c r="M119" s="73">
        <f t="shared" si="4"/>
        <v>9</v>
      </c>
      <c r="N119" s="88">
        <v>4</v>
      </c>
    </row>
    <row r="120" spans="1:14" ht="15" customHeight="1">
      <c r="A120" s="115" t="s">
        <v>1175</v>
      </c>
      <c r="B120" s="45">
        <v>2</v>
      </c>
      <c r="C120" s="46">
        <v>0</v>
      </c>
      <c r="D120" s="46">
        <v>7</v>
      </c>
      <c r="E120" s="46">
        <v>1</v>
      </c>
      <c r="F120" s="46">
        <v>3</v>
      </c>
      <c r="G120" s="46">
        <v>0</v>
      </c>
      <c r="H120" s="46">
        <v>0</v>
      </c>
      <c r="I120" s="46">
        <v>1</v>
      </c>
      <c r="J120" s="46">
        <v>0</v>
      </c>
      <c r="K120" s="46">
        <v>0</v>
      </c>
      <c r="L120" s="46">
        <v>0</v>
      </c>
      <c r="M120" s="73">
        <f t="shared" si="4"/>
        <v>14</v>
      </c>
      <c r="N120" s="88">
        <v>2</v>
      </c>
    </row>
    <row r="121" spans="1:14" ht="15" customHeight="1">
      <c r="A121" s="115" t="s">
        <v>1176</v>
      </c>
      <c r="B121" s="45">
        <v>3</v>
      </c>
      <c r="C121" s="46">
        <v>0</v>
      </c>
      <c r="D121" s="46">
        <v>4</v>
      </c>
      <c r="E121" s="46">
        <v>0</v>
      </c>
      <c r="F121" s="46">
        <v>2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73">
        <f>SUM(B121:L121)</f>
        <v>9</v>
      </c>
      <c r="N121" s="88">
        <v>3</v>
      </c>
    </row>
    <row r="122" spans="1:14" ht="15" customHeight="1">
      <c r="A122" s="115" t="s">
        <v>1177</v>
      </c>
      <c r="B122" s="45">
        <v>0</v>
      </c>
      <c r="C122" s="46">
        <v>0</v>
      </c>
      <c r="D122" s="46">
        <v>1</v>
      </c>
      <c r="E122" s="46">
        <v>0</v>
      </c>
      <c r="F122" s="46">
        <v>0</v>
      </c>
      <c r="G122" s="46">
        <v>0</v>
      </c>
      <c r="H122" s="46">
        <v>1</v>
      </c>
      <c r="I122" s="46">
        <v>0</v>
      </c>
      <c r="J122" s="46">
        <v>0</v>
      </c>
      <c r="K122" s="46">
        <v>0</v>
      </c>
      <c r="L122" s="46">
        <v>7</v>
      </c>
      <c r="M122" s="73">
        <f t="shared" si="4"/>
        <v>9</v>
      </c>
      <c r="N122" s="88">
        <v>5</v>
      </c>
    </row>
    <row r="123" spans="1:14" ht="15" customHeight="1">
      <c r="A123" s="6" t="s">
        <v>355</v>
      </c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67"/>
    </row>
    <row r="124" spans="1:14" ht="15" customHeight="1" thickBot="1">
      <c r="A124" s="8" t="s">
        <v>128</v>
      </c>
      <c r="B124" s="55">
        <v>0</v>
      </c>
      <c r="C124" s="56">
        <v>0</v>
      </c>
      <c r="D124" s="56">
        <v>3</v>
      </c>
      <c r="E124" s="56">
        <v>0</v>
      </c>
      <c r="F124" s="56">
        <v>0</v>
      </c>
      <c r="G124" s="56">
        <v>0</v>
      </c>
      <c r="H124" s="56">
        <v>1</v>
      </c>
      <c r="I124" s="56">
        <v>0</v>
      </c>
      <c r="J124" s="56">
        <v>0</v>
      </c>
      <c r="K124" s="56">
        <v>0</v>
      </c>
      <c r="L124" s="56">
        <v>0</v>
      </c>
      <c r="M124" s="74">
        <f>SUM(B124:L124)</f>
        <v>4</v>
      </c>
      <c r="N124" s="90">
        <v>1</v>
      </c>
    </row>
    <row r="125" spans="1:14" ht="15" customHeight="1">
      <c r="A125" s="288" t="s">
        <v>1007</v>
      </c>
      <c r="B125" s="288"/>
      <c r="C125" s="288"/>
      <c r="D125" s="288"/>
      <c r="E125" s="288"/>
      <c r="F125" s="288"/>
      <c r="G125" s="288"/>
      <c r="H125" s="288"/>
      <c r="I125" s="288"/>
      <c r="J125" s="288"/>
      <c r="K125" s="288"/>
      <c r="L125" s="288"/>
      <c r="M125" s="288"/>
      <c r="N125" s="288"/>
    </row>
    <row r="126" spans="1:14" ht="15" customHeight="1" thickBot="1">
      <c r="A126" s="273" t="s">
        <v>334</v>
      </c>
      <c r="B126" s="273"/>
      <c r="C126" s="273"/>
      <c r="D126" s="273"/>
      <c r="E126" s="273"/>
      <c r="F126" s="273"/>
      <c r="G126" s="273"/>
      <c r="H126" s="273"/>
      <c r="I126" s="273"/>
      <c r="J126" s="273"/>
      <c r="K126" s="273"/>
      <c r="L126" s="273"/>
      <c r="M126" s="273"/>
      <c r="N126" s="273"/>
    </row>
    <row r="127" spans="1:14" ht="12.75" customHeight="1">
      <c r="A127" s="271" t="s">
        <v>361</v>
      </c>
      <c r="B127" s="254" t="s">
        <v>414</v>
      </c>
      <c r="C127" s="255"/>
      <c r="D127" s="255"/>
      <c r="E127" s="255"/>
      <c r="F127" s="255"/>
      <c r="G127" s="255"/>
      <c r="H127" s="255"/>
      <c r="I127" s="255"/>
      <c r="J127" s="255"/>
      <c r="K127" s="255"/>
      <c r="L127" s="255"/>
      <c r="M127" s="255"/>
      <c r="N127" s="256"/>
    </row>
    <row r="128" spans="1:14" ht="60" customHeight="1" thickBot="1">
      <c r="A128" s="280"/>
      <c r="B128" s="2" t="s">
        <v>390</v>
      </c>
      <c r="C128" s="3" t="s">
        <v>391</v>
      </c>
      <c r="D128" s="3" t="s">
        <v>392</v>
      </c>
      <c r="E128" s="3" t="s">
        <v>395</v>
      </c>
      <c r="F128" s="3" t="s">
        <v>396</v>
      </c>
      <c r="G128" s="3" t="s">
        <v>397</v>
      </c>
      <c r="H128" s="3" t="s">
        <v>398</v>
      </c>
      <c r="I128" s="3" t="s">
        <v>399</v>
      </c>
      <c r="J128" s="3" t="s">
        <v>400</v>
      </c>
      <c r="K128" s="3" t="s">
        <v>415</v>
      </c>
      <c r="L128" s="3" t="s">
        <v>401</v>
      </c>
      <c r="M128" s="9" t="s">
        <v>358</v>
      </c>
      <c r="N128" s="4" t="s">
        <v>428</v>
      </c>
    </row>
    <row r="129" spans="1:14" ht="15" customHeight="1">
      <c r="A129" s="117" t="s">
        <v>353</v>
      </c>
      <c r="B129" s="13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20"/>
      <c r="N129" s="21"/>
    </row>
    <row r="130" spans="1:14" ht="15" customHeight="1">
      <c r="A130" s="115" t="s">
        <v>946</v>
      </c>
      <c r="B130" s="45">
        <v>0</v>
      </c>
      <c r="C130" s="46">
        <v>0</v>
      </c>
      <c r="D130" s="46">
        <v>0</v>
      </c>
      <c r="E130" s="46">
        <v>0</v>
      </c>
      <c r="F130" s="46">
        <v>8</v>
      </c>
      <c r="G130" s="46">
        <v>1</v>
      </c>
      <c r="H130" s="46">
        <v>0</v>
      </c>
      <c r="I130" s="46">
        <v>0</v>
      </c>
      <c r="J130" s="46">
        <v>1</v>
      </c>
      <c r="K130" s="46">
        <v>0</v>
      </c>
      <c r="L130" s="46">
        <v>0</v>
      </c>
      <c r="M130" s="47">
        <f>SUM(B130:L130)</f>
        <v>10</v>
      </c>
      <c r="N130" s="88">
        <v>3</v>
      </c>
    </row>
    <row r="131" spans="1:14" ht="15" customHeight="1">
      <c r="A131" s="115" t="s">
        <v>129</v>
      </c>
      <c r="B131" s="45">
        <v>0</v>
      </c>
      <c r="C131" s="46">
        <v>0</v>
      </c>
      <c r="D131" s="46">
        <v>3</v>
      </c>
      <c r="E131" s="46">
        <v>0</v>
      </c>
      <c r="F131" s="46">
        <v>0</v>
      </c>
      <c r="G131" s="46">
        <v>1</v>
      </c>
      <c r="H131" s="46">
        <v>0</v>
      </c>
      <c r="I131" s="46">
        <v>1</v>
      </c>
      <c r="J131" s="46">
        <v>0</v>
      </c>
      <c r="K131" s="46">
        <v>0</v>
      </c>
      <c r="L131" s="46">
        <v>0</v>
      </c>
      <c r="M131" s="47">
        <f aca="true" t="shared" si="5" ref="M131:M137">SUM(B131:L131)</f>
        <v>5</v>
      </c>
      <c r="N131" s="88">
        <v>4</v>
      </c>
    </row>
    <row r="132" spans="1:14" ht="15" customHeight="1">
      <c r="A132" s="115" t="s">
        <v>130</v>
      </c>
      <c r="B132" s="45">
        <v>0</v>
      </c>
      <c r="C132" s="46">
        <v>0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1</v>
      </c>
      <c r="K132" s="46">
        <v>0</v>
      </c>
      <c r="L132" s="46">
        <v>3</v>
      </c>
      <c r="M132" s="47">
        <f t="shared" si="5"/>
        <v>4</v>
      </c>
      <c r="N132" s="88">
        <v>5</v>
      </c>
    </row>
    <row r="133" spans="1:14" ht="15" customHeight="1">
      <c r="A133" s="115" t="s">
        <v>135</v>
      </c>
      <c r="B133" s="45">
        <v>0</v>
      </c>
      <c r="C133" s="46">
        <v>0</v>
      </c>
      <c r="D133" s="46">
        <v>1</v>
      </c>
      <c r="E133" s="46">
        <v>0</v>
      </c>
      <c r="F133" s="46">
        <v>9</v>
      </c>
      <c r="G133" s="46">
        <v>1</v>
      </c>
      <c r="H133" s="46">
        <v>0</v>
      </c>
      <c r="I133" s="46">
        <v>1</v>
      </c>
      <c r="J133" s="46">
        <v>0</v>
      </c>
      <c r="K133" s="46">
        <v>1</v>
      </c>
      <c r="L133" s="46">
        <v>1</v>
      </c>
      <c r="M133" s="47">
        <f t="shared" si="5"/>
        <v>14</v>
      </c>
      <c r="N133" s="88">
        <v>1</v>
      </c>
    </row>
    <row r="134" spans="1:14" ht="15" customHeight="1">
      <c r="A134" s="115" t="s">
        <v>131</v>
      </c>
      <c r="B134" s="45">
        <v>0</v>
      </c>
      <c r="C134" s="46">
        <v>0</v>
      </c>
      <c r="D134" s="46">
        <v>0</v>
      </c>
      <c r="E134" s="46">
        <v>0</v>
      </c>
      <c r="F134" s="46">
        <v>0</v>
      </c>
      <c r="G134" s="46">
        <v>1</v>
      </c>
      <c r="H134" s="46">
        <v>0</v>
      </c>
      <c r="I134" s="46">
        <v>0</v>
      </c>
      <c r="J134" s="46">
        <v>0</v>
      </c>
      <c r="K134" s="46">
        <v>0</v>
      </c>
      <c r="L134" s="46">
        <v>3</v>
      </c>
      <c r="M134" s="47">
        <f t="shared" si="5"/>
        <v>4</v>
      </c>
      <c r="N134" s="88">
        <v>6</v>
      </c>
    </row>
    <row r="135" spans="1:14" ht="15" customHeight="1">
      <c r="A135" s="115" t="s">
        <v>132</v>
      </c>
      <c r="B135" s="45">
        <v>0</v>
      </c>
      <c r="C135" s="46">
        <v>0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1</v>
      </c>
      <c r="K135" s="46">
        <v>1</v>
      </c>
      <c r="L135" s="46">
        <v>0</v>
      </c>
      <c r="M135" s="47">
        <f t="shared" si="5"/>
        <v>2</v>
      </c>
      <c r="N135" s="88">
        <v>7</v>
      </c>
    </row>
    <row r="136" spans="1:14" ht="15" customHeight="1">
      <c r="A136" s="115" t="s">
        <v>133</v>
      </c>
      <c r="B136" s="45">
        <v>0</v>
      </c>
      <c r="C136" s="46">
        <v>0</v>
      </c>
      <c r="D136" s="46">
        <v>0</v>
      </c>
      <c r="E136" s="46">
        <v>0</v>
      </c>
      <c r="F136" s="46">
        <v>1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77">
        <f t="shared" si="5"/>
        <v>1</v>
      </c>
      <c r="N136" s="96">
        <v>8</v>
      </c>
    </row>
    <row r="137" spans="1:14" ht="15" customHeight="1">
      <c r="A137" s="115" t="s">
        <v>134</v>
      </c>
      <c r="B137" s="45">
        <v>0</v>
      </c>
      <c r="C137" s="46">
        <v>0</v>
      </c>
      <c r="D137" s="46">
        <v>1</v>
      </c>
      <c r="E137" s="46">
        <v>0</v>
      </c>
      <c r="F137" s="46">
        <v>5</v>
      </c>
      <c r="G137" s="46">
        <v>1</v>
      </c>
      <c r="H137" s="46">
        <v>0</v>
      </c>
      <c r="I137" s="46">
        <v>3</v>
      </c>
      <c r="J137" s="46">
        <v>0</v>
      </c>
      <c r="K137" s="46">
        <v>1</v>
      </c>
      <c r="L137" s="46">
        <v>0</v>
      </c>
      <c r="M137" s="47">
        <f t="shared" si="5"/>
        <v>11</v>
      </c>
      <c r="N137" s="88">
        <v>2</v>
      </c>
    </row>
    <row r="138" spans="1:14" ht="15" customHeight="1">
      <c r="A138" s="6" t="s">
        <v>356</v>
      </c>
      <c r="B138" s="49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67"/>
    </row>
    <row r="139" spans="1:14" ht="15" customHeight="1">
      <c r="A139" s="7" t="s">
        <v>1179</v>
      </c>
      <c r="B139" s="45">
        <v>0</v>
      </c>
      <c r="C139" s="46">
        <v>0</v>
      </c>
      <c r="D139" s="46">
        <v>0</v>
      </c>
      <c r="E139" s="46">
        <v>0</v>
      </c>
      <c r="F139" s="46">
        <v>7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7">
        <f>SUM(B139:L139)</f>
        <v>7</v>
      </c>
      <c r="N139" s="88">
        <v>1</v>
      </c>
    </row>
    <row r="140" spans="1:14" ht="15" customHeight="1">
      <c r="A140" s="7" t="s">
        <v>1180</v>
      </c>
      <c r="B140" s="45">
        <v>1</v>
      </c>
      <c r="C140" s="46">
        <v>0</v>
      </c>
      <c r="D140" s="46">
        <v>0</v>
      </c>
      <c r="E140" s="46">
        <v>0</v>
      </c>
      <c r="F140" s="46">
        <v>0</v>
      </c>
      <c r="G140" s="46">
        <v>3</v>
      </c>
      <c r="H140" s="46">
        <v>0</v>
      </c>
      <c r="I140" s="46">
        <v>1</v>
      </c>
      <c r="J140" s="46">
        <v>1</v>
      </c>
      <c r="K140" s="46">
        <v>0</v>
      </c>
      <c r="L140" s="46">
        <v>0</v>
      </c>
      <c r="M140" s="47">
        <f>SUM(B140:L140)</f>
        <v>6</v>
      </c>
      <c r="N140" s="91">
        <v>2</v>
      </c>
    </row>
    <row r="141" spans="1:14" ht="15" customHeight="1" thickBot="1">
      <c r="A141" s="8" t="s">
        <v>1181</v>
      </c>
      <c r="B141" s="55">
        <v>0</v>
      </c>
      <c r="C141" s="56">
        <v>0</v>
      </c>
      <c r="D141" s="56">
        <v>1</v>
      </c>
      <c r="E141" s="56">
        <v>0</v>
      </c>
      <c r="F141" s="56">
        <v>0</v>
      </c>
      <c r="G141" s="56">
        <v>2</v>
      </c>
      <c r="H141" s="56">
        <v>0</v>
      </c>
      <c r="I141" s="56">
        <v>0</v>
      </c>
      <c r="J141" s="56">
        <v>0</v>
      </c>
      <c r="K141" s="56">
        <v>0</v>
      </c>
      <c r="L141" s="56">
        <v>0</v>
      </c>
      <c r="M141" s="57">
        <f>SUM(B141:L141)</f>
        <v>3</v>
      </c>
      <c r="N141" s="90">
        <v>3</v>
      </c>
    </row>
    <row r="142" spans="1:14" ht="15" customHeight="1">
      <c r="A142" s="33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5"/>
      <c r="N142" s="35"/>
    </row>
    <row r="143" ht="15" customHeight="1"/>
    <row r="144" spans="1:14" ht="15" customHeight="1">
      <c r="A144" s="288" t="s">
        <v>1007</v>
      </c>
      <c r="B144" s="288"/>
      <c r="C144" s="288"/>
      <c r="D144" s="288"/>
      <c r="E144" s="288"/>
      <c r="F144" s="288"/>
      <c r="G144" s="288"/>
      <c r="H144" s="288"/>
      <c r="I144" s="288"/>
      <c r="J144" s="288"/>
      <c r="K144" s="288"/>
      <c r="L144" s="288"/>
      <c r="M144" s="288"/>
      <c r="N144" s="288"/>
    </row>
    <row r="145" spans="1:14" ht="15" customHeight="1" thickBot="1">
      <c r="A145" s="273" t="s">
        <v>1089</v>
      </c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  <c r="L145" s="273"/>
      <c r="M145" s="273"/>
      <c r="N145" s="273"/>
    </row>
    <row r="146" spans="1:14" ht="12.75" customHeight="1">
      <c r="A146" s="271" t="s">
        <v>361</v>
      </c>
      <c r="B146" s="254" t="s">
        <v>414</v>
      </c>
      <c r="C146" s="255"/>
      <c r="D146" s="255"/>
      <c r="E146" s="255"/>
      <c r="F146" s="255"/>
      <c r="G146" s="255"/>
      <c r="H146" s="255"/>
      <c r="I146" s="255"/>
      <c r="J146" s="255"/>
      <c r="K146" s="255"/>
      <c r="L146" s="255"/>
      <c r="M146" s="255"/>
      <c r="N146" s="256"/>
    </row>
    <row r="147" spans="1:14" ht="60" customHeight="1" thickBot="1">
      <c r="A147" s="280"/>
      <c r="B147" s="2" t="s">
        <v>390</v>
      </c>
      <c r="C147" s="3" t="s">
        <v>391</v>
      </c>
      <c r="D147" s="3" t="s">
        <v>392</v>
      </c>
      <c r="E147" s="3" t="s">
        <v>395</v>
      </c>
      <c r="F147" s="3" t="s">
        <v>396</v>
      </c>
      <c r="G147" s="3" t="s">
        <v>397</v>
      </c>
      <c r="H147" s="3" t="s">
        <v>398</v>
      </c>
      <c r="I147" s="3" t="s">
        <v>399</v>
      </c>
      <c r="J147" s="3" t="s">
        <v>400</v>
      </c>
      <c r="K147" s="3" t="s">
        <v>415</v>
      </c>
      <c r="L147" s="3" t="s">
        <v>401</v>
      </c>
      <c r="M147" s="9" t="s">
        <v>358</v>
      </c>
      <c r="N147" s="4" t="s">
        <v>428</v>
      </c>
    </row>
    <row r="148" spans="1:14" ht="15" customHeight="1">
      <c r="A148" s="117" t="s">
        <v>353</v>
      </c>
      <c r="B148" s="124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121"/>
      <c r="N148" s="122"/>
    </row>
    <row r="149" spans="1:14" ht="15" customHeight="1">
      <c r="A149" s="115" t="s">
        <v>1090</v>
      </c>
      <c r="B149" s="30">
        <v>1</v>
      </c>
      <c r="C149" s="46">
        <v>6</v>
      </c>
      <c r="D149" s="46">
        <v>2</v>
      </c>
      <c r="E149" s="46">
        <v>1</v>
      </c>
      <c r="F149" s="46">
        <v>0</v>
      </c>
      <c r="G149" s="46">
        <v>3</v>
      </c>
      <c r="H149" s="46">
        <v>1</v>
      </c>
      <c r="I149" s="46">
        <v>3</v>
      </c>
      <c r="J149" s="46">
        <v>1</v>
      </c>
      <c r="K149" s="46">
        <v>1</v>
      </c>
      <c r="L149" s="46">
        <v>5</v>
      </c>
      <c r="M149" s="47">
        <f aca="true" t="shared" si="6" ref="M149:M154">SUM(B149:L149)</f>
        <v>24</v>
      </c>
      <c r="N149" s="88">
        <v>1</v>
      </c>
    </row>
    <row r="150" spans="1:14" ht="15" customHeight="1">
      <c r="A150" s="115" t="s">
        <v>136</v>
      </c>
      <c r="B150" s="30">
        <v>0</v>
      </c>
      <c r="C150" s="46">
        <v>2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2</v>
      </c>
      <c r="J150" s="46">
        <v>0</v>
      </c>
      <c r="K150" s="46">
        <v>1</v>
      </c>
      <c r="L150" s="46">
        <v>8</v>
      </c>
      <c r="M150" s="47">
        <f t="shared" si="6"/>
        <v>13</v>
      </c>
      <c r="N150" s="88">
        <v>2</v>
      </c>
    </row>
    <row r="151" spans="1:14" ht="15" customHeight="1">
      <c r="A151" s="115" t="s">
        <v>137</v>
      </c>
      <c r="B151" s="30">
        <v>0</v>
      </c>
      <c r="C151" s="46">
        <v>2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7">
        <f t="shared" si="6"/>
        <v>2</v>
      </c>
      <c r="N151" s="88" t="s">
        <v>1264</v>
      </c>
    </row>
    <row r="152" spans="1:14" ht="15" customHeight="1">
      <c r="A152" s="115" t="s">
        <v>138</v>
      </c>
      <c r="B152" s="30">
        <v>0</v>
      </c>
      <c r="C152" s="46">
        <v>8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1</v>
      </c>
      <c r="J152" s="46">
        <v>0</v>
      </c>
      <c r="K152" s="46">
        <v>0</v>
      </c>
      <c r="L152" s="46">
        <v>0</v>
      </c>
      <c r="M152" s="47">
        <f t="shared" si="6"/>
        <v>9</v>
      </c>
      <c r="N152" s="88">
        <v>4</v>
      </c>
    </row>
    <row r="153" spans="1:14" ht="15" customHeight="1">
      <c r="A153" s="115" t="s">
        <v>139</v>
      </c>
      <c r="B153" s="30">
        <v>0</v>
      </c>
      <c r="C153" s="46">
        <v>0</v>
      </c>
      <c r="D153" s="46">
        <v>0</v>
      </c>
      <c r="E153" s="46">
        <v>0</v>
      </c>
      <c r="F153" s="46">
        <v>0</v>
      </c>
      <c r="G153" s="46">
        <v>3</v>
      </c>
      <c r="H153" s="46">
        <v>0</v>
      </c>
      <c r="I153" s="46">
        <v>1</v>
      </c>
      <c r="J153" s="46">
        <v>0</v>
      </c>
      <c r="K153" s="46">
        <v>1</v>
      </c>
      <c r="L153" s="46">
        <v>0</v>
      </c>
      <c r="M153" s="47">
        <f t="shared" si="6"/>
        <v>5</v>
      </c>
      <c r="N153" s="88">
        <v>5</v>
      </c>
    </row>
    <row r="154" spans="1:14" ht="15" customHeight="1">
      <c r="A154" s="115" t="s">
        <v>140</v>
      </c>
      <c r="B154" s="30">
        <v>0</v>
      </c>
      <c r="C154" s="46">
        <v>1</v>
      </c>
      <c r="D154" s="46">
        <v>0</v>
      </c>
      <c r="E154" s="46">
        <v>1</v>
      </c>
      <c r="F154" s="46">
        <v>0</v>
      </c>
      <c r="G154" s="46">
        <v>0</v>
      </c>
      <c r="H154" s="46">
        <v>0</v>
      </c>
      <c r="I154" s="46">
        <v>1</v>
      </c>
      <c r="J154" s="46">
        <v>0</v>
      </c>
      <c r="K154" s="46">
        <v>1</v>
      </c>
      <c r="L154" s="46">
        <v>9</v>
      </c>
      <c r="M154" s="47">
        <f t="shared" si="6"/>
        <v>13</v>
      </c>
      <c r="N154" s="88">
        <v>3</v>
      </c>
    </row>
    <row r="155" spans="1:14" ht="15" customHeight="1">
      <c r="A155" s="6" t="s">
        <v>355</v>
      </c>
      <c r="B155" s="52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67"/>
    </row>
    <row r="156" spans="1:14" ht="15" customHeight="1" thickBot="1">
      <c r="A156" s="8" t="s">
        <v>141</v>
      </c>
      <c r="B156" s="31">
        <v>0</v>
      </c>
      <c r="C156" s="56">
        <v>2</v>
      </c>
      <c r="D156" s="56">
        <v>0</v>
      </c>
      <c r="E156" s="56">
        <v>0</v>
      </c>
      <c r="F156" s="56">
        <v>0</v>
      </c>
      <c r="G156" s="56">
        <v>2</v>
      </c>
      <c r="H156" s="56">
        <v>0</v>
      </c>
      <c r="I156" s="56">
        <v>1</v>
      </c>
      <c r="J156" s="56">
        <v>1</v>
      </c>
      <c r="K156" s="56">
        <v>1</v>
      </c>
      <c r="L156" s="56">
        <v>0</v>
      </c>
      <c r="M156" s="57">
        <f>SUM(B156:L156)</f>
        <v>7</v>
      </c>
      <c r="N156" s="90">
        <v>1</v>
      </c>
    </row>
  </sheetData>
  <mergeCells count="28">
    <mergeCell ref="A86:A87"/>
    <mergeCell ref="B86:N86"/>
    <mergeCell ref="A63:A64"/>
    <mergeCell ref="B63:N63"/>
    <mergeCell ref="A84:N84"/>
    <mergeCell ref="A85:N85"/>
    <mergeCell ref="A31:A32"/>
    <mergeCell ref="B31:N31"/>
    <mergeCell ref="A61:N61"/>
    <mergeCell ref="A62:N62"/>
    <mergeCell ref="A1:N1"/>
    <mergeCell ref="A2:N2"/>
    <mergeCell ref="A29:N29"/>
    <mergeCell ref="A30:N30"/>
    <mergeCell ref="A3:A4"/>
    <mergeCell ref="B3:N3"/>
    <mergeCell ref="A110:N110"/>
    <mergeCell ref="A111:N111"/>
    <mergeCell ref="A112:A113"/>
    <mergeCell ref="B112:N112"/>
    <mergeCell ref="A125:N125"/>
    <mergeCell ref="A126:N126"/>
    <mergeCell ref="A127:A128"/>
    <mergeCell ref="B127:N127"/>
    <mergeCell ref="A144:N144"/>
    <mergeCell ref="A145:N145"/>
    <mergeCell ref="A146:A147"/>
    <mergeCell ref="B146:N146"/>
  </mergeCells>
  <printOptions horizontalCentered="1"/>
  <pageMargins left="0.56" right="0.52" top="1.18" bottom="0.984251968503937" header="0.5118110236220472" footer="0.5118110236220472"/>
  <pageSetup horizontalDpi="300" verticalDpi="300" orientation="portrait" paperSize="9" r:id="rId1"/>
  <headerFooter alignWithMargins="0">
    <oddHeader>&amp;L&amp;8ΕΛΛΗΝΙΚΗ ΔΗΜΟΚΡΑΤΙΑ&amp;10
&amp;9ΓΕΩΤΕΧΝΙΚΟ ΕΠΙΜΕΛΗΤΗΡΙΟ
ΕΛΛΑΔΑΣ&amp;CΑΠΟΤΕΛΕΣΜΑΤΑ ΥΠΟΨΗΦΙΩΝ ΓΙΑ ΤΙΣ
ΔΙΟΙΚΟΥΣΕΣ ΕΠΙΤΡΟΠΕΣ&amp;R&amp;9ΕΚΛΟΓΕΣ ΤΗΣ
10ης ΑΠΡΙΛΙΟΥ 2011</oddHeader>
  </headerFooter>
  <rowBreaks count="4" manualBreakCount="4">
    <brk id="28" max="255" man="1"/>
    <brk id="60" max="255" man="1"/>
    <brk id="83" max="255" man="1"/>
    <brk id="12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89"/>
  <sheetViews>
    <sheetView workbookViewId="0" topLeftCell="A1">
      <selection activeCell="H75" sqref="H75"/>
    </sheetView>
  </sheetViews>
  <sheetFormatPr defaultColWidth="9.00390625" defaultRowHeight="12.75"/>
  <cols>
    <col min="1" max="1" width="35.75390625" style="0" customWidth="1"/>
    <col min="2" max="10" width="4.25390625" style="0" customWidth="1"/>
  </cols>
  <sheetData>
    <row r="1" spans="1:8" ht="15" customHeight="1">
      <c r="A1" s="288" t="s">
        <v>1008</v>
      </c>
      <c r="B1" s="288"/>
      <c r="C1" s="288"/>
      <c r="D1" s="288"/>
      <c r="E1" s="288"/>
      <c r="F1" s="288"/>
      <c r="G1" s="288"/>
      <c r="H1" s="288"/>
    </row>
    <row r="2" spans="1:8" ht="15" customHeight="1" thickBot="1">
      <c r="A2" s="273" t="s">
        <v>1010</v>
      </c>
      <c r="B2" s="273"/>
      <c r="C2" s="273"/>
      <c r="D2" s="273"/>
      <c r="E2" s="273"/>
      <c r="F2" s="273"/>
      <c r="G2" s="273"/>
      <c r="H2" s="273"/>
    </row>
    <row r="3" spans="1:8" ht="12.75">
      <c r="A3" s="271" t="s">
        <v>361</v>
      </c>
      <c r="B3" s="255" t="s">
        <v>409</v>
      </c>
      <c r="C3" s="255"/>
      <c r="D3" s="255"/>
      <c r="E3" s="255"/>
      <c r="F3" s="255"/>
      <c r="G3" s="255"/>
      <c r="H3" s="256"/>
    </row>
    <row r="4" spans="1:14" ht="60" customHeight="1" thickBot="1">
      <c r="A4" s="272"/>
      <c r="B4" s="5" t="s">
        <v>402</v>
      </c>
      <c r="C4" s="3" t="s">
        <v>403</v>
      </c>
      <c r="D4" s="3" t="s">
        <v>404</v>
      </c>
      <c r="E4" s="3" t="s">
        <v>405</v>
      </c>
      <c r="F4" s="3" t="s">
        <v>406</v>
      </c>
      <c r="G4" s="9" t="s">
        <v>358</v>
      </c>
      <c r="H4" s="4" t="s">
        <v>428</v>
      </c>
      <c r="L4" s="1"/>
      <c r="M4" s="1"/>
      <c r="N4" s="1"/>
    </row>
    <row r="5" spans="1:8" ht="15" customHeight="1">
      <c r="A5" s="113" t="s">
        <v>353</v>
      </c>
      <c r="B5" s="13"/>
      <c r="C5" s="14"/>
      <c r="D5" s="14"/>
      <c r="E5" s="14"/>
      <c r="F5" s="14"/>
      <c r="G5" s="20"/>
      <c r="H5" s="21"/>
    </row>
    <row r="6" spans="1:8" ht="15" customHeight="1">
      <c r="A6" s="102" t="s">
        <v>142</v>
      </c>
      <c r="B6" s="45">
        <v>2</v>
      </c>
      <c r="C6" s="46">
        <v>3</v>
      </c>
      <c r="D6" s="46">
        <v>3</v>
      </c>
      <c r="E6" s="46">
        <v>3</v>
      </c>
      <c r="F6" s="46">
        <v>4</v>
      </c>
      <c r="G6" s="47">
        <f>SUM(B6:F6)</f>
        <v>15</v>
      </c>
      <c r="H6" s="88">
        <v>3</v>
      </c>
    </row>
    <row r="7" spans="1:8" ht="15" customHeight="1">
      <c r="A7" s="102" t="s">
        <v>143</v>
      </c>
      <c r="B7" s="45">
        <v>0</v>
      </c>
      <c r="C7" s="46">
        <v>18</v>
      </c>
      <c r="D7" s="46">
        <v>0</v>
      </c>
      <c r="E7" s="46">
        <v>2</v>
      </c>
      <c r="F7" s="46">
        <v>1</v>
      </c>
      <c r="G7" s="47">
        <f>SUM(B7:F7)</f>
        <v>21</v>
      </c>
      <c r="H7" s="88">
        <v>2</v>
      </c>
    </row>
    <row r="8" spans="1:8" ht="15" customHeight="1">
      <c r="A8" s="102" t="s">
        <v>144</v>
      </c>
      <c r="B8" s="45">
        <v>0</v>
      </c>
      <c r="C8" s="46">
        <v>22</v>
      </c>
      <c r="D8" s="46">
        <v>0</v>
      </c>
      <c r="E8" s="46">
        <v>4</v>
      </c>
      <c r="F8" s="46">
        <v>2</v>
      </c>
      <c r="G8" s="47">
        <f>SUM(B8:F8)</f>
        <v>28</v>
      </c>
      <c r="H8" s="88">
        <v>1</v>
      </c>
    </row>
    <row r="9" spans="1:8" ht="15" customHeight="1">
      <c r="A9" s="102" t="s">
        <v>145</v>
      </c>
      <c r="B9" s="45">
        <v>0</v>
      </c>
      <c r="C9" s="46">
        <v>1</v>
      </c>
      <c r="D9" s="46">
        <v>0</v>
      </c>
      <c r="E9" s="46">
        <v>0</v>
      </c>
      <c r="F9" s="46">
        <v>5</v>
      </c>
      <c r="G9" s="47">
        <f>SUM(B9:F9)</f>
        <v>6</v>
      </c>
      <c r="H9" s="88">
        <v>5</v>
      </c>
    </row>
    <row r="10" spans="1:8" ht="15" customHeight="1">
      <c r="A10" s="102" t="s">
        <v>146</v>
      </c>
      <c r="B10" s="45">
        <v>0</v>
      </c>
      <c r="C10" s="46">
        <v>2</v>
      </c>
      <c r="D10" s="46">
        <v>5</v>
      </c>
      <c r="E10" s="46">
        <v>2</v>
      </c>
      <c r="F10" s="46">
        <v>1</v>
      </c>
      <c r="G10" s="47">
        <f>SUM(B10:F10)</f>
        <v>10</v>
      </c>
      <c r="H10" s="88">
        <v>4</v>
      </c>
    </row>
    <row r="11" spans="1:8" ht="15" customHeight="1">
      <c r="A11" s="113" t="s">
        <v>354</v>
      </c>
      <c r="B11" s="49"/>
      <c r="C11" s="50"/>
      <c r="D11" s="50"/>
      <c r="E11" s="50"/>
      <c r="F11" s="50"/>
      <c r="G11" s="50"/>
      <c r="H11" s="67"/>
    </row>
    <row r="12" spans="1:8" ht="15" customHeight="1">
      <c r="A12" s="102" t="s">
        <v>147</v>
      </c>
      <c r="B12" s="45">
        <v>1</v>
      </c>
      <c r="C12" s="46">
        <v>7</v>
      </c>
      <c r="D12" s="46">
        <v>0</v>
      </c>
      <c r="E12" s="46">
        <v>4</v>
      </c>
      <c r="F12" s="46">
        <v>2</v>
      </c>
      <c r="G12" s="47">
        <f>SUM(B12:F12)</f>
        <v>14</v>
      </c>
      <c r="H12" s="88">
        <v>1</v>
      </c>
    </row>
    <row r="13" spans="1:8" ht="15" customHeight="1">
      <c r="A13" s="113" t="s">
        <v>355</v>
      </c>
      <c r="B13" s="49"/>
      <c r="C13" s="50"/>
      <c r="D13" s="50"/>
      <c r="E13" s="50"/>
      <c r="F13" s="50"/>
      <c r="G13" s="50"/>
      <c r="H13" s="67"/>
    </row>
    <row r="14" spans="1:8" ht="15" customHeight="1">
      <c r="A14" s="102" t="s">
        <v>148</v>
      </c>
      <c r="B14" s="45">
        <v>2</v>
      </c>
      <c r="C14" s="46">
        <v>22</v>
      </c>
      <c r="D14" s="46">
        <v>1</v>
      </c>
      <c r="E14" s="46">
        <v>4</v>
      </c>
      <c r="F14" s="46">
        <v>6</v>
      </c>
      <c r="G14" s="47">
        <f>SUM(B14:F14)</f>
        <v>35</v>
      </c>
      <c r="H14" s="88">
        <v>1</v>
      </c>
    </row>
    <row r="15" spans="1:8" ht="15" customHeight="1">
      <c r="A15" s="102" t="s">
        <v>149</v>
      </c>
      <c r="B15" s="45">
        <v>0</v>
      </c>
      <c r="C15" s="46">
        <v>1</v>
      </c>
      <c r="D15" s="46">
        <v>1</v>
      </c>
      <c r="E15" s="46">
        <v>5</v>
      </c>
      <c r="F15" s="46">
        <v>0</v>
      </c>
      <c r="G15" s="47">
        <f>SUM(B15:F15)</f>
        <v>7</v>
      </c>
      <c r="H15" s="88">
        <v>3</v>
      </c>
    </row>
    <row r="16" spans="1:8" ht="15" customHeight="1">
      <c r="A16" s="102" t="s">
        <v>150</v>
      </c>
      <c r="B16" s="45">
        <v>3</v>
      </c>
      <c r="C16" s="46">
        <v>0</v>
      </c>
      <c r="D16" s="46">
        <v>1</v>
      </c>
      <c r="E16" s="46">
        <v>1</v>
      </c>
      <c r="F16" s="46">
        <v>1</v>
      </c>
      <c r="G16" s="47">
        <f>SUM(B16:F16)</f>
        <v>6</v>
      </c>
      <c r="H16" s="88">
        <v>4</v>
      </c>
    </row>
    <row r="17" spans="1:8" ht="15" customHeight="1">
      <c r="A17" s="102" t="s">
        <v>151</v>
      </c>
      <c r="B17" s="45">
        <v>0</v>
      </c>
      <c r="C17" s="46">
        <v>0</v>
      </c>
      <c r="D17" s="46">
        <v>0</v>
      </c>
      <c r="E17" s="46">
        <v>0</v>
      </c>
      <c r="F17" s="46">
        <v>9</v>
      </c>
      <c r="G17" s="47">
        <f>SUM(B17:F17)</f>
        <v>9</v>
      </c>
      <c r="H17" s="88">
        <v>2</v>
      </c>
    </row>
    <row r="18" spans="1:8" ht="15" customHeight="1">
      <c r="A18" s="113" t="s">
        <v>356</v>
      </c>
      <c r="B18" s="49"/>
      <c r="C18" s="50"/>
      <c r="D18" s="50"/>
      <c r="E18" s="50"/>
      <c r="F18" s="50"/>
      <c r="G18" s="50"/>
      <c r="H18" s="67"/>
    </row>
    <row r="19" spans="1:8" ht="15" customHeight="1">
      <c r="A19" s="102" t="s">
        <v>152</v>
      </c>
      <c r="B19" s="45">
        <v>1</v>
      </c>
      <c r="C19" s="46">
        <v>9</v>
      </c>
      <c r="D19" s="46">
        <v>0</v>
      </c>
      <c r="E19" s="46">
        <v>5</v>
      </c>
      <c r="F19" s="46">
        <v>3</v>
      </c>
      <c r="G19" s="47">
        <f>SUM(B19:F19)</f>
        <v>18</v>
      </c>
      <c r="H19" s="88">
        <v>1</v>
      </c>
    </row>
    <row r="20" spans="1:8" ht="15" customHeight="1">
      <c r="A20" s="102" t="s">
        <v>153</v>
      </c>
      <c r="B20" s="45">
        <v>0</v>
      </c>
      <c r="C20" s="46">
        <v>14</v>
      </c>
      <c r="D20" s="46">
        <v>0</v>
      </c>
      <c r="E20" s="46">
        <v>3</v>
      </c>
      <c r="F20" s="46">
        <v>1</v>
      </c>
      <c r="G20" s="47">
        <f>SUM(B20:F20)</f>
        <v>18</v>
      </c>
      <c r="H20" s="88">
        <v>2</v>
      </c>
    </row>
    <row r="21" spans="1:8" ht="15" customHeight="1">
      <c r="A21" s="113" t="s">
        <v>357</v>
      </c>
      <c r="B21" s="49"/>
      <c r="C21" s="50"/>
      <c r="D21" s="50"/>
      <c r="E21" s="50"/>
      <c r="F21" s="50"/>
      <c r="G21" s="68"/>
      <c r="H21" s="67"/>
    </row>
    <row r="22" spans="1:8" ht="15" customHeight="1" thickBot="1">
      <c r="A22" s="103" t="s">
        <v>154</v>
      </c>
      <c r="B22" s="55">
        <v>1</v>
      </c>
      <c r="C22" s="56">
        <v>7</v>
      </c>
      <c r="D22" s="56">
        <v>0</v>
      </c>
      <c r="E22" s="56">
        <v>4</v>
      </c>
      <c r="F22" s="56">
        <v>4</v>
      </c>
      <c r="G22" s="57">
        <f>SUM(B22:F22)</f>
        <v>16</v>
      </c>
      <c r="H22" s="90">
        <v>1</v>
      </c>
    </row>
    <row r="23" spans="1:8" ht="15" customHeight="1">
      <c r="A23" s="33"/>
      <c r="B23" s="38"/>
      <c r="C23" s="38"/>
      <c r="D23" s="38"/>
      <c r="E23" s="38"/>
      <c r="F23" s="38"/>
      <c r="G23" s="35"/>
      <c r="H23" s="35"/>
    </row>
    <row r="24" spans="1:8" ht="15" customHeight="1">
      <c r="A24" s="33"/>
      <c r="B24" s="38"/>
      <c r="C24" s="38"/>
      <c r="D24" s="38"/>
      <c r="E24" s="38"/>
      <c r="F24" s="38"/>
      <c r="G24" s="35"/>
      <c r="H24" s="35"/>
    </row>
    <row r="25" spans="1:8" ht="15">
      <c r="A25" s="288" t="s">
        <v>1008</v>
      </c>
      <c r="B25" s="288"/>
      <c r="C25" s="288"/>
      <c r="D25" s="288"/>
      <c r="E25" s="288"/>
      <c r="F25" s="288"/>
      <c r="G25" s="288"/>
      <c r="H25" s="288"/>
    </row>
    <row r="26" spans="1:8" ht="15" customHeight="1" thickBot="1">
      <c r="A26" s="273" t="s">
        <v>334</v>
      </c>
      <c r="B26" s="273"/>
      <c r="C26" s="273"/>
      <c r="D26" s="273"/>
      <c r="E26" s="273"/>
      <c r="F26" s="273"/>
      <c r="G26" s="273"/>
      <c r="H26" s="273"/>
    </row>
    <row r="27" spans="1:8" ht="12.75">
      <c r="A27" s="271" t="s">
        <v>361</v>
      </c>
      <c r="B27" s="255" t="s">
        <v>409</v>
      </c>
      <c r="C27" s="255"/>
      <c r="D27" s="255"/>
      <c r="E27" s="255"/>
      <c r="F27" s="255"/>
      <c r="G27" s="255"/>
      <c r="H27" s="256"/>
    </row>
    <row r="28" spans="1:8" ht="60" customHeight="1" thickBot="1">
      <c r="A28" s="272"/>
      <c r="B28" s="5" t="s">
        <v>402</v>
      </c>
      <c r="C28" s="3" t="s">
        <v>403</v>
      </c>
      <c r="D28" s="3" t="s">
        <v>404</v>
      </c>
      <c r="E28" s="3" t="s">
        <v>405</v>
      </c>
      <c r="F28" s="3" t="s">
        <v>406</v>
      </c>
      <c r="G28" s="9" t="s">
        <v>358</v>
      </c>
      <c r="H28" s="4" t="s">
        <v>428</v>
      </c>
    </row>
    <row r="29" spans="1:8" ht="12.75">
      <c r="A29" s="113" t="s">
        <v>353</v>
      </c>
      <c r="B29" s="13"/>
      <c r="C29" s="14"/>
      <c r="D29" s="14"/>
      <c r="E29" s="14"/>
      <c r="F29" s="14"/>
      <c r="G29" s="20"/>
      <c r="H29" s="21"/>
    </row>
    <row r="30" spans="1:8" ht="12.75">
      <c r="A30" s="102" t="s">
        <v>155</v>
      </c>
      <c r="B30" s="45">
        <v>0</v>
      </c>
      <c r="C30" s="46">
        <v>0</v>
      </c>
      <c r="D30" s="46">
        <v>0</v>
      </c>
      <c r="E30" s="46">
        <v>0</v>
      </c>
      <c r="F30" s="46">
        <v>1</v>
      </c>
      <c r="G30" s="47">
        <f>SUM(B30:F30)</f>
        <v>1</v>
      </c>
      <c r="H30" s="88">
        <v>1</v>
      </c>
    </row>
    <row r="31" spans="1:8" ht="12.75">
      <c r="A31" s="113" t="s">
        <v>354</v>
      </c>
      <c r="B31" s="49"/>
      <c r="C31" s="50"/>
      <c r="D31" s="50"/>
      <c r="E31" s="50"/>
      <c r="F31" s="50"/>
      <c r="G31" s="50"/>
      <c r="H31" s="54"/>
    </row>
    <row r="32" spans="1:8" ht="13.5" thickBot="1">
      <c r="A32" s="103" t="s">
        <v>978</v>
      </c>
      <c r="B32" s="55">
        <v>1</v>
      </c>
      <c r="C32" s="56">
        <v>0</v>
      </c>
      <c r="D32" s="56">
        <v>0</v>
      </c>
      <c r="E32" s="56">
        <v>0</v>
      </c>
      <c r="F32" s="56">
        <v>1</v>
      </c>
      <c r="G32" s="57">
        <f>SUM(B32:F32)</f>
        <v>2</v>
      </c>
      <c r="H32" s="90">
        <v>1</v>
      </c>
    </row>
    <row r="33" spans="1:8" ht="12.75">
      <c r="A33" s="168"/>
      <c r="B33" s="32"/>
      <c r="C33" s="32"/>
      <c r="D33" s="32"/>
      <c r="E33" s="32"/>
      <c r="F33" s="32"/>
      <c r="G33" s="92"/>
      <c r="H33" s="95"/>
    </row>
    <row r="34" spans="1:8" ht="15" customHeight="1">
      <c r="A34" s="288" t="s">
        <v>1008</v>
      </c>
      <c r="B34" s="288"/>
      <c r="C34" s="288"/>
      <c r="D34" s="288"/>
      <c r="E34" s="288"/>
      <c r="F34" s="288"/>
      <c r="G34" s="288"/>
      <c r="H34" s="288"/>
    </row>
    <row r="35" spans="1:8" ht="15" customHeight="1" thickBot="1">
      <c r="A35" s="273" t="s">
        <v>156</v>
      </c>
      <c r="B35" s="273"/>
      <c r="C35" s="273"/>
      <c r="D35" s="273"/>
      <c r="E35" s="273"/>
      <c r="F35" s="273"/>
      <c r="G35" s="273"/>
      <c r="H35" s="273"/>
    </row>
    <row r="36" spans="1:8" ht="12.75">
      <c r="A36" s="271" t="s">
        <v>361</v>
      </c>
      <c r="B36" s="255" t="s">
        <v>409</v>
      </c>
      <c r="C36" s="255"/>
      <c r="D36" s="255"/>
      <c r="E36" s="255"/>
      <c r="F36" s="255"/>
      <c r="G36" s="255"/>
      <c r="H36" s="256"/>
    </row>
    <row r="37" spans="1:8" ht="60" customHeight="1" thickBot="1">
      <c r="A37" s="272"/>
      <c r="B37" s="5" t="s">
        <v>402</v>
      </c>
      <c r="C37" s="3" t="s">
        <v>403</v>
      </c>
      <c r="D37" s="3" t="s">
        <v>404</v>
      </c>
      <c r="E37" s="3" t="s">
        <v>405</v>
      </c>
      <c r="F37" s="3" t="s">
        <v>406</v>
      </c>
      <c r="G37" s="9" t="s">
        <v>358</v>
      </c>
      <c r="H37" s="4" t="s">
        <v>428</v>
      </c>
    </row>
    <row r="38" spans="1:8" ht="15" customHeight="1">
      <c r="A38" s="113" t="s">
        <v>353</v>
      </c>
      <c r="B38" s="13"/>
      <c r="C38" s="14"/>
      <c r="D38" s="14"/>
      <c r="E38" s="14"/>
      <c r="F38" s="14"/>
      <c r="G38" s="20"/>
      <c r="H38" s="21"/>
    </row>
    <row r="39" spans="1:8" ht="15" customHeight="1">
      <c r="A39" s="102" t="s">
        <v>157</v>
      </c>
      <c r="B39" s="45">
        <v>0</v>
      </c>
      <c r="C39" s="46">
        <v>11</v>
      </c>
      <c r="D39" s="46">
        <v>1</v>
      </c>
      <c r="E39" s="46">
        <v>0</v>
      </c>
      <c r="F39" s="46">
        <v>0</v>
      </c>
      <c r="G39" s="47">
        <f>SUM(B39:F39)</f>
        <v>12</v>
      </c>
      <c r="H39" s="88">
        <v>7</v>
      </c>
    </row>
    <row r="40" spans="1:8" ht="15" customHeight="1">
      <c r="A40" s="102" t="s">
        <v>158</v>
      </c>
      <c r="B40" s="45">
        <v>2</v>
      </c>
      <c r="C40" s="46">
        <v>23</v>
      </c>
      <c r="D40" s="46">
        <v>1</v>
      </c>
      <c r="E40" s="46">
        <v>1</v>
      </c>
      <c r="F40" s="46">
        <v>1</v>
      </c>
      <c r="G40" s="47">
        <f aca="true" t="shared" si="0" ref="G40:G62">SUM(B40:F40)</f>
        <v>28</v>
      </c>
      <c r="H40" s="88">
        <v>3</v>
      </c>
    </row>
    <row r="41" spans="1:8" ht="15" customHeight="1">
      <c r="A41" s="102" t="s">
        <v>159</v>
      </c>
      <c r="B41" s="45">
        <v>1</v>
      </c>
      <c r="C41" s="46">
        <v>8</v>
      </c>
      <c r="D41" s="46">
        <v>4</v>
      </c>
      <c r="E41" s="46">
        <v>9</v>
      </c>
      <c r="F41" s="46">
        <v>0</v>
      </c>
      <c r="G41" s="47">
        <f t="shared" si="0"/>
        <v>22</v>
      </c>
      <c r="H41" s="88">
        <v>6</v>
      </c>
    </row>
    <row r="42" spans="1:8" ht="15" customHeight="1">
      <c r="A42" s="102" t="s">
        <v>160</v>
      </c>
      <c r="B42" s="45">
        <v>1</v>
      </c>
      <c r="C42" s="46">
        <v>5</v>
      </c>
      <c r="D42" s="46">
        <v>13</v>
      </c>
      <c r="E42" s="46">
        <v>2</v>
      </c>
      <c r="F42" s="46">
        <v>1</v>
      </c>
      <c r="G42" s="47">
        <f t="shared" si="0"/>
        <v>22</v>
      </c>
      <c r="H42" s="88">
        <v>5</v>
      </c>
    </row>
    <row r="43" spans="1:8" ht="15" customHeight="1">
      <c r="A43" s="102" t="s">
        <v>161</v>
      </c>
      <c r="B43" s="45">
        <v>2</v>
      </c>
      <c r="C43" s="46">
        <v>13</v>
      </c>
      <c r="D43" s="46">
        <v>0</v>
      </c>
      <c r="E43" s="46">
        <v>6</v>
      </c>
      <c r="F43" s="46">
        <v>24</v>
      </c>
      <c r="G43" s="47">
        <f t="shared" si="0"/>
        <v>45</v>
      </c>
      <c r="H43" s="88">
        <v>1</v>
      </c>
    </row>
    <row r="44" spans="1:8" ht="15" customHeight="1">
      <c r="A44" s="102" t="s">
        <v>162</v>
      </c>
      <c r="B44" s="45">
        <v>1</v>
      </c>
      <c r="C44" s="46">
        <v>18</v>
      </c>
      <c r="D44" s="46">
        <v>6</v>
      </c>
      <c r="E44" s="46">
        <v>5</v>
      </c>
      <c r="F44" s="46">
        <v>1</v>
      </c>
      <c r="G44" s="47">
        <f t="shared" si="0"/>
        <v>31</v>
      </c>
      <c r="H44" s="88">
        <v>2</v>
      </c>
    </row>
    <row r="45" spans="1:8" ht="15" customHeight="1">
      <c r="A45" s="102" t="s">
        <v>163</v>
      </c>
      <c r="B45" s="45">
        <v>2</v>
      </c>
      <c r="C45" s="46">
        <v>0</v>
      </c>
      <c r="D45" s="46">
        <v>1</v>
      </c>
      <c r="E45" s="46">
        <v>2</v>
      </c>
      <c r="F45" s="46">
        <v>21</v>
      </c>
      <c r="G45" s="47">
        <f t="shared" si="0"/>
        <v>26</v>
      </c>
      <c r="H45" s="88">
        <v>4</v>
      </c>
    </row>
    <row r="46" spans="1:8" ht="15" customHeight="1">
      <c r="A46" s="113" t="s">
        <v>354</v>
      </c>
      <c r="B46" s="49"/>
      <c r="C46" s="50"/>
      <c r="D46" s="50"/>
      <c r="E46" s="50"/>
      <c r="F46" s="50"/>
      <c r="G46" s="50"/>
      <c r="H46" s="67"/>
    </row>
    <row r="47" spans="1:8" ht="15" customHeight="1">
      <c r="A47" s="102" t="s">
        <v>164</v>
      </c>
      <c r="B47" s="45">
        <v>0</v>
      </c>
      <c r="C47" s="46">
        <v>5</v>
      </c>
      <c r="D47" s="46">
        <v>2</v>
      </c>
      <c r="E47" s="46">
        <v>1</v>
      </c>
      <c r="F47" s="46">
        <v>25</v>
      </c>
      <c r="G47" s="47">
        <f t="shared" si="0"/>
        <v>33</v>
      </c>
      <c r="H47" s="88">
        <v>1</v>
      </c>
    </row>
    <row r="48" spans="1:8" ht="15" customHeight="1">
      <c r="A48" s="102" t="s">
        <v>165</v>
      </c>
      <c r="B48" s="45">
        <v>3</v>
      </c>
      <c r="C48" s="46">
        <v>4</v>
      </c>
      <c r="D48" s="46">
        <v>0</v>
      </c>
      <c r="E48" s="46">
        <v>0</v>
      </c>
      <c r="F48" s="46">
        <v>1</v>
      </c>
      <c r="G48" s="47">
        <f t="shared" si="0"/>
        <v>8</v>
      </c>
      <c r="H48" s="88">
        <v>4</v>
      </c>
    </row>
    <row r="49" spans="1:8" ht="15" customHeight="1">
      <c r="A49" s="102" t="s">
        <v>166</v>
      </c>
      <c r="B49" s="45">
        <v>0</v>
      </c>
      <c r="C49" s="46">
        <v>2</v>
      </c>
      <c r="D49" s="46">
        <v>2</v>
      </c>
      <c r="E49" s="46">
        <v>11</v>
      </c>
      <c r="F49" s="46">
        <v>0</v>
      </c>
      <c r="G49" s="47">
        <f t="shared" si="0"/>
        <v>15</v>
      </c>
      <c r="H49" s="88">
        <v>3</v>
      </c>
    </row>
    <row r="50" spans="1:8" ht="15" customHeight="1">
      <c r="A50" s="102" t="s">
        <v>167</v>
      </c>
      <c r="B50" s="45">
        <v>1</v>
      </c>
      <c r="C50" s="46">
        <v>23</v>
      </c>
      <c r="D50" s="46">
        <v>2</v>
      </c>
      <c r="E50" s="46">
        <v>1</v>
      </c>
      <c r="F50" s="46">
        <v>3</v>
      </c>
      <c r="G50" s="47">
        <f t="shared" si="0"/>
        <v>30</v>
      </c>
      <c r="H50" s="88">
        <v>2</v>
      </c>
    </row>
    <row r="51" spans="1:8" ht="15" customHeight="1">
      <c r="A51" s="113" t="s">
        <v>355</v>
      </c>
      <c r="B51" s="49"/>
      <c r="C51" s="50"/>
      <c r="D51" s="50"/>
      <c r="E51" s="50"/>
      <c r="F51" s="50"/>
      <c r="G51" s="50"/>
      <c r="H51" s="67"/>
    </row>
    <row r="52" spans="1:8" ht="15" customHeight="1">
      <c r="A52" s="102" t="s">
        <v>168</v>
      </c>
      <c r="B52" s="45">
        <v>0</v>
      </c>
      <c r="C52" s="46">
        <v>5</v>
      </c>
      <c r="D52" s="46">
        <v>0</v>
      </c>
      <c r="E52" s="46">
        <v>1</v>
      </c>
      <c r="F52" s="46">
        <v>1</v>
      </c>
      <c r="G52" s="47">
        <f t="shared" si="0"/>
        <v>7</v>
      </c>
      <c r="H52" s="88">
        <v>3</v>
      </c>
    </row>
    <row r="53" spans="1:8" ht="15" customHeight="1">
      <c r="A53" s="102" t="s">
        <v>169</v>
      </c>
      <c r="B53" s="45">
        <v>1</v>
      </c>
      <c r="C53" s="46">
        <v>1</v>
      </c>
      <c r="D53" s="46">
        <v>1</v>
      </c>
      <c r="E53" s="46">
        <v>4</v>
      </c>
      <c r="F53" s="46">
        <v>0</v>
      </c>
      <c r="G53" s="47">
        <f>SUM(B53:F53)</f>
        <v>7</v>
      </c>
      <c r="H53" s="88">
        <v>4</v>
      </c>
    </row>
    <row r="54" spans="1:8" ht="15" customHeight="1">
      <c r="A54" s="102" t="s">
        <v>170</v>
      </c>
      <c r="B54" s="45">
        <v>0</v>
      </c>
      <c r="C54" s="46">
        <v>15</v>
      </c>
      <c r="D54" s="46">
        <v>2</v>
      </c>
      <c r="E54" s="46">
        <v>5</v>
      </c>
      <c r="F54" s="46">
        <v>1</v>
      </c>
      <c r="G54" s="47">
        <f>SUM(B54:F54)</f>
        <v>23</v>
      </c>
      <c r="H54" s="88">
        <v>2</v>
      </c>
    </row>
    <row r="55" spans="1:8" ht="15" customHeight="1">
      <c r="A55" s="102" t="s">
        <v>171</v>
      </c>
      <c r="B55" s="45">
        <v>2</v>
      </c>
      <c r="C55" s="46">
        <v>35</v>
      </c>
      <c r="D55" s="46">
        <v>4</v>
      </c>
      <c r="E55" s="46">
        <v>1</v>
      </c>
      <c r="F55" s="46">
        <v>7</v>
      </c>
      <c r="G55" s="47">
        <f>SUM(B55:F55)</f>
        <v>49</v>
      </c>
      <c r="H55" s="88">
        <v>1</v>
      </c>
    </row>
    <row r="56" spans="1:8" ht="15" customHeight="1">
      <c r="A56" s="113" t="s">
        <v>356</v>
      </c>
      <c r="B56" s="49"/>
      <c r="C56" s="50"/>
      <c r="D56" s="50"/>
      <c r="E56" s="50"/>
      <c r="F56" s="50"/>
      <c r="G56" s="50"/>
      <c r="H56" s="67"/>
    </row>
    <row r="57" spans="1:8" ht="15" customHeight="1">
      <c r="A57" s="102" t="s">
        <v>172</v>
      </c>
      <c r="B57" s="45">
        <v>0</v>
      </c>
      <c r="C57" s="46">
        <v>8</v>
      </c>
      <c r="D57" s="46">
        <v>0</v>
      </c>
      <c r="E57" s="46">
        <v>0</v>
      </c>
      <c r="F57" s="46">
        <v>0</v>
      </c>
      <c r="G57" s="47">
        <f t="shared" si="0"/>
        <v>8</v>
      </c>
      <c r="H57" s="88">
        <v>3</v>
      </c>
    </row>
    <row r="58" spans="1:8" ht="15" customHeight="1">
      <c r="A58" s="102" t="s">
        <v>173</v>
      </c>
      <c r="B58" s="45">
        <v>1</v>
      </c>
      <c r="C58" s="46">
        <v>23</v>
      </c>
      <c r="D58" s="46">
        <v>1</v>
      </c>
      <c r="E58" s="46">
        <v>3</v>
      </c>
      <c r="F58" s="46">
        <v>9</v>
      </c>
      <c r="G58" s="47">
        <f>SUM(B58:F58)</f>
        <v>37</v>
      </c>
      <c r="H58" s="88">
        <v>1</v>
      </c>
    </row>
    <row r="59" spans="1:8" ht="15" customHeight="1">
      <c r="A59" s="102" t="s">
        <v>174</v>
      </c>
      <c r="B59" s="45">
        <v>1</v>
      </c>
      <c r="C59" s="46">
        <v>6</v>
      </c>
      <c r="D59" s="46">
        <v>1</v>
      </c>
      <c r="E59" s="46">
        <v>2</v>
      </c>
      <c r="F59" s="46">
        <v>17</v>
      </c>
      <c r="G59" s="47">
        <f>SUM(B59:F59)</f>
        <v>27</v>
      </c>
      <c r="H59" s="88">
        <v>2</v>
      </c>
    </row>
    <row r="60" spans="1:8" ht="15" customHeight="1">
      <c r="A60" s="113" t="s">
        <v>357</v>
      </c>
      <c r="B60" s="49"/>
      <c r="C60" s="50"/>
      <c r="D60" s="50"/>
      <c r="E60" s="50"/>
      <c r="F60" s="50"/>
      <c r="G60" s="68"/>
      <c r="H60" s="67"/>
    </row>
    <row r="61" spans="1:8" ht="15" customHeight="1">
      <c r="A61" s="238" t="s">
        <v>176</v>
      </c>
      <c r="B61" s="79">
        <v>0</v>
      </c>
      <c r="C61" s="80">
        <v>17</v>
      </c>
      <c r="D61" s="80">
        <v>0</v>
      </c>
      <c r="E61" s="80">
        <v>6</v>
      </c>
      <c r="F61" s="80">
        <v>1</v>
      </c>
      <c r="G61" s="47">
        <f>SUM(B61:F61)</f>
        <v>24</v>
      </c>
      <c r="H61" s="88">
        <v>2</v>
      </c>
    </row>
    <row r="62" spans="1:8" ht="15" customHeight="1" thickBot="1">
      <c r="A62" s="103" t="s">
        <v>177</v>
      </c>
      <c r="B62" s="55">
        <v>0</v>
      </c>
      <c r="C62" s="56">
        <v>5</v>
      </c>
      <c r="D62" s="56">
        <v>0</v>
      </c>
      <c r="E62" s="56">
        <v>0</v>
      </c>
      <c r="F62" s="56">
        <v>22</v>
      </c>
      <c r="G62" s="57">
        <f t="shared" si="0"/>
        <v>27</v>
      </c>
      <c r="H62" s="90">
        <v>1</v>
      </c>
    </row>
    <row r="63" spans="1:8" ht="15" customHeight="1">
      <c r="A63" s="33"/>
      <c r="B63" s="38"/>
      <c r="C63" s="38"/>
      <c r="D63" s="38"/>
      <c r="E63" s="38"/>
      <c r="F63" s="38"/>
      <c r="G63" s="35"/>
      <c r="H63" s="35"/>
    </row>
    <row r="64" spans="1:8" ht="15" customHeight="1">
      <c r="A64" s="288" t="s">
        <v>1008</v>
      </c>
      <c r="B64" s="288"/>
      <c r="C64" s="288"/>
      <c r="D64" s="288"/>
      <c r="E64" s="288"/>
      <c r="F64" s="288"/>
      <c r="G64" s="288"/>
      <c r="H64" s="288"/>
    </row>
    <row r="65" spans="1:8" ht="15" customHeight="1" thickBot="1">
      <c r="A65" s="273" t="s">
        <v>981</v>
      </c>
      <c r="B65" s="273"/>
      <c r="C65" s="273"/>
      <c r="D65" s="273"/>
      <c r="E65" s="273"/>
      <c r="F65" s="273"/>
      <c r="G65" s="273"/>
      <c r="H65" s="273"/>
    </row>
    <row r="66" spans="1:8" ht="12.75">
      <c r="A66" s="271" t="s">
        <v>361</v>
      </c>
      <c r="B66" s="255" t="s">
        <v>409</v>
      </c>
      <c r="C66" s="255"/>
      <c r="D66" s="255"/>
      <c r="E66" s="255"/>
      <c r="F66" s="255"/>
      <c r="G66" s="255"/>
      <c r="H66" s="256"/>
    </row>
    <row r="67" spans="1:8" ht="60" customHeight="1" thickBot="1">
      <c r="A67" s="272"/>
      <c r="B67" s="5" t="s">
        <v>402</v>
      </c>
      <c r="C67" s="3" t="s">
        <v>403</v>
      </c>
      <c r="D67" s="3" t="s">
        <v>404</v>
      </c>
      <c r="E67" s="3" t="s">
        <v>405</v>
      </c>
      <c r="F67" s="3" t="s">
        <v>406</v>
      </c>
      <c r="G67" s="9" t="s">
        <v>358</v>
      </c>
      <c r="H67" s="4" t="s">
        <v>428</v>
      </c>
    </row>
    <row r="68" spans="1:8" ht="15" customHeight="1">
      <c r="A68" s="113" t="s">
        <v>353</v>
      </c>
      <c r="B68" s="13"/>
      <c r="C68" s="14"/>
      <c r="D68" s="14"/>
      <c r="E68" s="14"/>
      <c r="F68" s="14"/>
      <c r="G68" s="20"/>
      <c r="H68" s="21"/>
    </row>
    <row r="69" spans="1:8" ht="15" customHeight="1">
      <c r="A69" s="102" t="s">
        <v>178</v>
      </c>
      <c r="B69" s="45">
        <v>0</v>
      </c>
      <c r="C69" s="46">
        <v>0</v>
      </c>
      <c r="D69" s="46">
        <v>0</v>
      </c>
      <c r="E69" s="46">
        <v>0</v>
      </c>
      <c r="F69" s="46">
        <v>1</v>
      </c>
      <c r="G69" s="47">
        <f aca="true" t="shared" si="1" ref="G69:G74">SUM(B69:F69)</f>
        <v>1</v>
      </c>
      <c r="H69" s="88" t="s">
        <v>1264</v>
      </c>
    </row>
    <row r="70" spans="1:8" ht="15" customHeight="1">
      <c r="A70" s="102" t="s">
        <v>179</v>
      </c>
      <c r="B70" s="45">
        <v>10</v>
      </c>
      <c r="C70" s="46">
        <v>1</v>
      </c>
      <c r="D70" s="46">
        <v>0</v>
      </c>
      <c r="E70" s="46">
        <v>0</v>
      </c>
      <c r="F70" s="46">
        <v>2</v>
      </c>
      <c r="G70" s="47">
        <f t="shared" si="1"/>
        <v>13</v>
      </c>
      <c r="H70" s="88">
        <v>2</v>
      </c>
    </row>
    <row r="71" spans="1:8" ht="15" customHeight="1">
      <c r="A71" s="102" t="s">
        <v>180</v>
      </c>
      <c r="B71" s="45">
        <v>0</v>
      </c>
      <c r="C71" s="46">
        <v>0</v>
      </c>
      <c r="D71" s="46">
        <v>0</v>
      </c>
      <c r="E71" s="46">
        <v>0</v>
      </c>
      <c r="F71" s="46">
        <v>5</v>
      </c>
      <c r="G71" s="47">
        <f t="shared" si="1"/>
        <v>5</v>
      </c>
      <c r="H71" s="88">
        <v>5</v>
      </c>
    </row>
    <row r="72" spans="1:8" ht="15" customHeight="1">
      <c r="A72" s="102" t="s">
        <v>181</v>
      </c>
      <c r="B72" s="45">
        <v>11</v>
      </c>
      <c r="C72" s="46">
        <v>0</v>
      </c>
      <c r="D72" s="46">
        <v>0</v>
      </c>
      <c r="E72" s="46">
        <v>0</v>
      </c>
      <c r="F72" s="46">
        <v>4</v>
      </c>
      <c r="G72" s="47">
        <f t="shared" si="1"/>
        <v>15</v>
      </c>
      <c r="H72" s="88">
        <v>1</v>
      </c>
    </row>
    <row r="73" spans="1:8" ht="15" customHeight="1">
      <c r="A73" s="102" t="s">
        <v>182</v>
      </c>
      <c r="B73" s="45">
        <v>0</v>
      </c>
      <c r="C73" s="46">
        <v>0</v>
      </c>
      <c r="D73" s="46">
        <v>0</v>
      </c>
      <c r="E73" s="46">
        <v>0</v>
      </c>
      <c r="F73" s="46">
        <v>9</v>
      </c>
      <c r="G73" s="47">
        <f t="shared" si="1"/>
        <v>9</v>
      </c>
      <c r="H73" s="88">
        <v>3</v>
      </c>
    </row>
    <row r="74" spans="1:8" ht="15" customHeight="1">
      <c r="A74" s="102" t="s">
        <v>183</v>
      </c>
      <c r="B74" s="45">
        <v>0</v>
      </c>
      <c r="C74" s="46">
        <v>0</v>
      </c>
      <c r="D74" s="46">
        <v>0</v>
      </c>
      <c r="E74" s="46">
        <v>0</v>
      </c>
      <c r="F74" s="46">
        <v>9</v>
      </c>
      <c r="G74" s="47">
        <f t="shared" si="1"/>
        <v>9</v>
      </c>
      <c r="H74" s="88">
        <v>4</v>
      </c>
    </row>
    <row r="75" spans="1:8" ht="15" customHeight="1">
      <c r="A75" s="113" t="s">
        <v>354</v>
      </c>
      <c r="B75" s="49"/>
      <c r="C75" s="50"/>
      <c r="D75" s="50"/>
      <c r="E75" s="50"/>
      <c r="F75" s="50"/>
      <c r="G75" s="68"/>
      <c r="H75" s="67"/>
    </row>
    <row r="76" spans="1:8" ht="15" customHeight="1">
      <c r="A76" s="102" t="s">
        <v>184</v>
      </c>
      <c r="B76" s="45">
        <v>9</v>
      </c>
      <c r="C76" s="46">
        <v>0</v>
      </c>
      <c r="D76" s="46">
        <v>0</v>
      </c>
      <c r="E76" s="46">
        <v>0</v>
      </c>
      <c r="F76" s="46">
        <v>4</v>
      </c>
      <c r="G76" s="73">
        <f>SUM(B76:F76)</f>
        <v>13</v>
      </c>
      <c r="H76" s="88">
        <v>1</v>
      </c>
    </row>
    <row r="77" spans="1:8" ht="15" customHeight="1">
      <c r="A77" s="113" t="s">
        <v>357</v>
      </c>
      <c r="B77" s="49"/>
      <c r="C77" s="50"/>
      <c r="D77" s="50"/>
      <c r="E77" s="50"/>
      <c r="F77" s="50"/>
      <c r="G77" s="50"/>
      <c r="H77" s="67"/>
    </row>
    <row r="78" spans="1:8" ht="15" customHeight="1">
      <c r="A78" s="238" t="s">
        <v>185</v>
      </c>
      <c r="B78" s="79">
        <v>1</v>
      </c>
      <c r="C78" s="80">
        <v>0</v>
      </c>
      <c r="D78" s="80">
        <v>0</v>
      </c>
      <c r="E78" s="80">
        <v>0</v>
      </c>
      <c r="F78" s="80">
        <v>1</v>
      </c>
      <c r="G78" s="73">
        <f>SUM(B78:F78)</f>
        <v>2</v>
      </c>
      <c r="H78" s="88">
        <v>2</v>
      </c>
    </row>
    <row r="79" spans="1:8" ht="15" customHeight="1" thickBot="1">
      <c r="A79" s="103" t="s">
        <v>186</v>
      </c>
      <c r="B79" s="55">
        <v>4</v>
      </c>
      <c r="C79" s="56">
        <v>0</v>
      </c>
      <c r="D79" s="56">
        <v>0</v>
      </c>
      <c r="E79" s="56">
        <v>0</v>
      </c>
      <c r="F79" s="56">
        <v>3</v>
      </c>
      <c r="G79" s="74">
        <f>SUM(B79:F79)</f>
        <v>7</v>
      </c>
      <c r="H79" s="90">
        <v>1</v>
      </c>
    </row>
    <row r="80" spans="1:8" ht="15" customHeight="1">
      <c r="A80" s="33"/>
      <c r="B80" s="38"/>
      <c r="C80" s="38"/>
      <c r="D80" s="38"/>
      <c r="E80" s="38"/>
      <c r="F80" s="38"/>
      <c r="G80" s="35"/>
      <c r="H80" s="35"/>
    </row>
    <row r="81" spans="1:8" ht="15" customHeight="1">
      <c r="A81" s="33"/>
      <c r="B81" s="38"/>
      <c r="C81" s="38"/>
      <c r="D81" s="38"/>
      <c r="E81" s="38"/>
      <c r="F81" s="38"/>
      <c r="G81" s="35"/>
      <c r="H81" s="35"/>
    </row>
    <row r="82" spans="1:8" ht="15" customHeight="1">
      <c r="A82" s="288" t="s">
        <v>1008</v>
      </c>
      <c r="B82" s="288"/>
      <c r="C82" s="288"/>
      <c r="D82" s="288"/>
      <c r="E82" s="288"/>
      <c r="F82" s="288"/>
      <c r="G82" s="288"/>
      <c r="H82" s="288"/>
    </row>
    <row r="83" spans="1:8" ht="15" customHeight="1" thickBot="1">
      <c r="A83" s="273" t="s">
        <v>992</v>
      </c>
      <c r="B83" s="273"/>
      <c r="C83" s="273"/>
      <c r="D83" s="273"/>
      <c r="E83" s="273"/>
      <c r="F83" s="273"/>
      <c r="G83" s="273"/>
      <c r="H83" s="273"/>
    </row>
    <row r="84" spans="1:8" ht="12.75">
      <c r="A84" s="271" t="s">
        <v>361</v>
      </c>
      <c r="B84" s="255" t="s">
        <v>409</v>
      </c>
      <c r="C84" s="255"/>
      <c r="D84" s="255"/>
      <c r="E84" s="255"/>
      <c r="F84" s="255"/>
      <c r="G84" s="255"/>
      <c r="H84" s="256"/>
    </row>
    <row r="85" spans="1:8" ht="60" customHeight="1" thickBot="1">
      <c r="A85" s="280"/>
      <c r="B85" s="228" t="s">
        <v>402</v>
      </c>
      <c r="C85" s="229" t="s">
        <v>403</v>
      </c>
      <c r="D85" s="229" t="s">
        <v>404</v>
      </c>
      <c r="E85" s="229" t="s">
        <v>405</v>
      </c>
      <c r="F85" s="229" t="s">
        <v>406</v>
      </c>
      <c r="G85" s="230" t="s">
        <v>358</v>
      </c>
      <c r="H85" s="231" t="s">
        <v>428</v>
      </c>
    </row>
    <row r="86" spans="1:8" ht="15" customHeight="1">
      <c r="A86" s="117" t="s">
        <v>353</v>
      </c>
      <c r="B86" s="120"/>
      <c r="C86" s="40"/>
      <c r="D86" s="40"/>
      <c r="E86" s="40"/>
      <c r="F86" s="40"/>
      <c r="G86" s="121"/>
      <c r="H86" s="122"/>
    </row>
    <row r="87" spans="1:8" ht="15" customHeight="1">
      <c r="A87" s="102" t="s">
        <v>187</v>
      </c>
      <c r="B87" s="45">
        <v>1</v>
      </c>
      <c r="C87" s="46">
        <v>4</v>
      </c>
      <c r="D87" s="46">
        <v>1</v>
      </c>
      <c r="E87" s="46">
        <v>0</v>
      </c>
      <c r="F87" s="46">
        <v>1</v>
      </c>
      <c r="G87" s="47">
        <f>SUM(B87:F87)</f>
        <v>7</v>
      </c>
      <c r="H87" s="88">
        <v>1</v>
      </c>
    </row>
    <row r="88" spans="1:8" ht="15" customHeight="1">
      <c r="A88" s="102" t="s">
        <v>188</v>
      </c>
      <c r="B88" s="45">
        <v>0</v>
      </c>
      <c r="C88" s="46">
        <v>0</v>
      </c>
      <c r="D88" s="46">
        <v>1</v>
      </c>
      <c r="E88" s="46">
        <v>0</v>
      </c>
      <c r="F88" s="46">
        <v>0</v>
      </c>
      <c r="G88" s="47">
        <f>SUM(B88:F88)</f>
        <v>1</v>
      </c>
      <c r="H88" s="88">
        <v>3</v>
      </c>
    </row>
    <row r="89" spans="1:8" ht="15" customHeight="1" thickBot="1">
      <c r="A89" s="103" t="s">
        <v>189</v>
      </c>
      <c r="B89" s="55">
        <v>0</v>
      </c>
      <c r="C89" s="56">
        <v>0</v>
      </c>
      <c r="D89" s="56">
        <v>1</v>
      </c>
      <c r="E89" s="56">
        <v>0</v>
      </c>
      <c r="F89" s="56">
        <v>2</v>
      </c>
      <c r="G89" s="57">
        <f>SUM(B89:F89)</f>
        <v>3</v>
      </c>
      <c r="H89" s="90">
        <v>2</v>
      </c>
    </row>
  </sheetData>
  <mergeCells count="20">
    <mergeCell ref="A65:H65"/>
    <mergeCell ref="B3:H3"/>
    <mergeCell ref="A2:H2"/>
    <mergeCell ref="A34:H34"/>
    <mergeCell ref="A35:H35"/>
    <mergeCell ref="A3:A4"/>
    <mergeCell ref="A1:H1"/>
    <mergeCell ref="A36:A37"/>
    <mergeCell ref="B36:H36"/>
    <mergeCell ref="A64:H64"/>
    <mergeCell ref="A25:H25"/>
    <mergeCell ref="A26:H26"/>
    <mergeCell ref="A27:A28"/>
    <mergeCell ref="B27:H27"/>
    <mergeCell ref="A83:H83"/>
    <mergeCell ref="A84:A85"/>
    <mergeCell ref="B84:H84"/>
    <mergeCell ref="A66:A67"/>
    <mergeCell ref="B66:H66"/>
    <mergeCell ref="A82:H82"/>
  </mergeCells>
  <printOptions horizontalCentered="1"/>
  <pageMargins left="0.7480314960629921" right="0.7480314960629921" top="1.19" bottom="0.984251968503937" header="0.5118110236220472" footer="0.5118110236220472"/>
  <pageSetup horizontalDpi="300" verticalDpi="300" orientation="portrait" paperSize="9" r:id="rId1"/>
  <headerFooter alignWithMargins="0">
    <oddHeader>&amp;L&amp;8ΕΛΛΗΝΙΚΗ ΔΗΜΟΚΡΑΤΙΑ&amp;10
&amp;9ΓΕΩΤΕΧΝΙΚΟ ΕΠΙΜΕΛΗΤΗΡΙΟ
ΕΛΛΑΔΑΣ&amp;CΑΠΟΤΕΛΕΣΜΑΤΑ ΥΠΟΨΗΦΙΩΝ ΓΙΑ ΤΙΣ
ΔΙΟΙΚΟΥΣΕΣ ΕΠΙΤΡΟΠΕΣ&amp;R&amp;9ΕΚΛΟΓΕΣ ΤΗΣ
10ης ΑΠΡΙΛΙΟΥ 2011</oddHeader>
  </headerFooter>
  <rowBreaks count="2" manualBreakCount="2">
    <brk id="33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A37"/>
  <sheetViews>
    <sheetView workbookViewId="0" topLeftCell="CE1">
      <selection activeCell="CU35" sqref="CU35"/>
    </sheetView>
  </sheetViews>
  <sheetFormatPr defaultColWidth="9.00390625" defaultRowHeight="12.75"/>
  <cols>
    <col min="1" max="1" width="35.75390625" style="0" customWidth="1"/>
    <col min="2" max="5" width="4.25390625" style="0" customWidth="1"/>
    <col min="6" max="6" width="4.25390625" style="43" customWidth="1"/>
    <col min="7" max="9" width="4.25390625" style="0" customWidth="1"/>
    <col min="10" max="10" width="4.25390625" style="43" customWidth="1"/>
    <col min="11" max="15" width="4.25390625" style="0" customWidth="1"/>
    <col min="16" max="16" width="35.75390625" style="0" customWidth="1"/>
    <col min="17" max="31" width="4.25390625" style="0" customWidth="1"/>
    <col min="32" max="32" width="35.75390625" style="0" customWidth="1"/>
    <col min="33" max="47" width="4.25390625" style="0" customWidth="1"/>
    <col min="48" max="48" width="35.75390625" style="0" customWidth="1"/>
    <col min="49" max="68" width="4.25390625" style="0" customWidth="1"/>
    <col min="69" max="69" width="35.75390625" style="0" customWidth="1"/>
    <col min="70" max="86" width="4.25390625" style="0" customWidth="1"/>
    <col min="87" max="87" width="35.75390625" style="0" customWidth="1"/>
    <col min="88" max="102" width="4.25390625" style="0" customWidth="1"/>
  </cols>
  <sheetData>
    <row r="1" spans="1:99" ht="13.5" customHeight="1" thickBot="1">
      <c r="A1" s="273" t="s">
        <v>1010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 t="s">
        <v>1010</v>
      </c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 t="s">
        <v>1010</v>
      </c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 t="s">
        <v>1010</v>
      </c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 t="s">
        <v>1010</v>
      </c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 t="s">
        <v>1010</v>
      </c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</row>
    <row r="2" spans="1:99" ht="12.75">
      <c r="A2" s="271" t="s">
        <v>361</v>
      </c>
      <c r="B2" s="274" t="s">
        <v>344</v>
      </c>
      <c r="C2" s="262"/>
      <c r="D2" s="262"/>
      <c r="E2" s="262"/>
      <c r="F2" s="263"/>
      <c r="G2" s="275" t="s">
        <v>360</v>
      </c>
      <c r="H2" s="276"/>
      <c r="I2" s="276"/>
      <c r="J2" s="277"/>
      <c r="K2" s="261" t="s">
        <v>378</v>
      </c>
      <c r="L2" s="262"/>
      <c r="M2" s="262"/>
      <c r="N2" s="262"/>
      <c r="O2" s="264"/>
      <c r="P2" s="271" t="s">
        <v>361</v>
      </c>
      <c r="Q2" s="274" t="s">
        <v>359</v>
      </c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4"/>
      <c r="AF2" s="271" t="s">
        <v>361</v>
      </c>
      <c r="AG2" s="261" t="s">
        <v>379</v>
      </c>
      <c r="AH2" s="262"/>
      <c r="AI2" s="262"/>
      <c r="AJ2" s="262"/>
      <c r="AK2" s="262"/>
      <c r="AL2" s="262"/>
      <c r="AM2" s="264"/>
      <c r="AN2" s="274" t="s">
        <v>380</v>
      </c>
      <c r="AO2" s="262"/>
      <c r="AP2" s="262"/>
      <c r="AQ2" s="262"/>
      <c r="AR2" s="262"/>
      <c r="AS2" s="262"/>
      <c r="AT2" s="262"/>
      <c r="AU2" s="264"/>
      <c r="AV2" s="271" t="s">
        <v>361</v>
      </c>
      <c r="AW2" s="261" t="s">
        <v>408</v>
      </c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3"/>
      <c r="BK2" s="261" t="s">
        <v>409</v>
      </c>
      <c r="BL2" s="262"/>
      <c r="BM2" s="262"/>
      <c r="BN2" s="262"/>
      <c r="BO2" s="262"/>
      <c r="BP2" s="264"/>
      <c r="BQ2" s="271" t="s">
        <v>361</v>
      </c>
      <c r="BR2" s="254" t="s">
        <v>414</v>
      </c>
      <c r="BS2" s="278"/>
      <c r="BT2" s="278"/>
      <c r="BU2" s="278"/>
      <c r="BV2" s="278"/>
      <c r="BW2" s="278"/>
      <c r="BX2" s="278"/>
      <c r="BY2" s="278"/>
      <c r="BZ2" s="278"/>
      <c r="CA2" s="278"/>
      <c r="CB2" s="278"/>
      <c r="CC2" s="279"/>
      <c r="CD2" s="254" t="s">
        <v>416</v>
      </c>
      <c r="CE2" s="278"/>
      <c r="CF2" s="278"/>
      <c r="CG2" s="278"/>
      <c r="CH2" s="279"/>
      <c r="CI2" s="271" t="s">
        <v>361</v>
      </c>
      <c r="CJ2" s="254" t="s">
        <v>429</v>
      </c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6"/>
    </row>
    <row r="3" spans="1:105" ht="60" customHeight="1" thickBot="1">
      <c r="A3" s="272"/>
      <c r="B3" s="5" t="s">
        <v>337</v>
      </c>
      <c r="C3" s="3" t="s">
        <v>338</v>
      </c>
      <c r="D3" s="3" t="s">
        <v>339</v>
      </c>
      <c r="E3" s="3" t="s">
        <v>340</v>
      </c>
      <c r="F3" s="9" t="s">
        <v>358</v>
      </c>
      <c r="G3" s="2" t="s">
        <v>341</v>
      </c>
      <c r="H3" s="3" t="s">
        <v>342</v>
      </c>
      <c r="I3" s="3" t="s">
        <v>343</v>
      </c>
      <c r="J3" s="4" t="s">
        <v>358</v>
      </c>
      <c r="K3" s="2" t="s">
        <v>362</v>
      </c>
      <c r="L3" s="3" t="s">
        <v>363</v>
      </c>
      <c r="M3" s="16" t="s">
        <v>364</v>
      </c>
      <c r="N3" s="16" t="s">
        <v>365</v>
      </c>
      <c r="O3" s="4" t="s">
        <v>358</v>
      </c>
      <c r="P3" s="272"/>
      <c r="Q3" s="5" t="s">
        <v>345</v>
      </c>
      <c r="R3" s="3" t="s">
        <v>346</v>
      </c>
      <c r="S3" s="3" t="s">
        <v>347</v>
      </c>
      <c r="T3" s="3" t="s">
        <v>348</v>
      </c>
      <c r="U3" s="3" t="s">
        <v>349</v>
      </c>
      <c r="V3" s="3" t="s">
        <v>350</v>
      </c>
      <c r="W3" s="3" t="s">
        <v>962</v>
      </c>
      <c r="X3" s="3" t="s">
        <v>963</v>
      </c>
      <c r="Y3" s="3" t="s">
        <v>964</v>
      </c>
      <c r="Z3" s="3" t="s">
        <v>965</v>
      </c>
      <c r="AA3" s="3" t="s">
        <v>393</v>
      </c>
      <c r="AB3" s="3" t="s">
        <v>394</v>
      </c>
      <c r="AC3" s="3" t="s">
        <v>351</v>
      </c>
      <c r="AD3" s="3" t="s">
        <v>352</v>
      </c>
      <c r="AE3" s="4" t="s">
        <v>358</v>
      </c>
      <c r="AF3" s="272"/>
      <c r="AG3" s="18" t="s">
        <v>366</v>
      </c>
      <c r="AH3" s="3" t="s">
        <v>381</v>
      </c>
      <c r="AI3" s="16" t="s">
        <v>367</v>
      </c>
      <c r="AJ3" s="16" t="s">
        <v>368</v>
      </c>
      <c r="AK3" s="16" t="s">
        <v>369</v>
      </c>
      <c r="AL3" s="16" t="s">
        <v>370</v>
      </c>
      <c r="AM3" s="4" t="s">
        <v>358</v>
      </c>
      <c r="AN3" s="17" t="s">
        <v>371</v>
      </c>
      <c r="AO3" s="16" t="s">
        <v>372</v>
      </c>
      <c r="AP3" s="16" t="s">
        <v>373</v>
      </c>
      <c r="AQ3" s="16" t="s">
        <v>374</v>
      </c>
      <c r="AR3" s="16" t="s">
        <v>375</v>
      </c>
      <c r="AS3" s="16" t="s">
        <v>376</v>
      </c>
      <c r="AT3" s="16" t="s">
        <v>377</v>
      </c>
      <c r="AU3" s="4" t="s">
        <v>358</v>
      </c>
      <c r="AV3" s="272"/>
      <c r="AW3" s="2" t="s">
        <v>407</v>
      </c>
      <c r="AX3" s="3" t="s">
        <v>382</v>
      </c>
      <c r="AY3" s="3" t="s">
        <v>383</v>
      </c>
      <c r="AZ3" s="3" t="s">
        <v>384</v>
      </c>
      <c r="BA3" s="3" t="s">
        <v>385</v>
      </c>
      <c r="BB3" s="3" t="s">
        <v>386</v>
      </c>
      <c r="BC3" s="3" t="s">
        <v>986</v>
      </c>
      <c r="BD3" s="3" t="s">
        <v>987</v>
      </c>
      <c r="BE3" s="3" t="s">
        <v>988</v>
      </c>
      <c r="BF3" s="3" t="s">
        <v>989</v>
      </c>
      <c r="BG3" s="3" t="s">
        <v>387</v>
      </c>
      <c r="BH3" s="3" t="s">
        <v>388</v>
      </c>
      <c r="BI3" s="3" t="s">
        <v>389</v>
      </c>
      <c r="BJ3" s="9" t="s">
        <v>358</v>
      </c>
      <c r="BK3" s="2" t="s">
        <v>402</v>
      </c>
      <c r="BL3" s="3" t="s">
        <v>403</v>
      </c>
      <c r="BM3" s="3" t="s">
        <v>404</v>
      </c>
      <c r="BN3" s="3" t="s">
        <v>405</v>
      </c>
      <c r="BO3" s="3" t="s">
        <v>406</v>
      </c>
      <c r="BP3" s="4" t="s">
        <v>358</v>
      </c>
      <c r="BQ3" s="272"/>
      <c r="BR3" s="2" t="s">
        <v>390</v>
      </c>
      <c r="BS3" s="3" t="s">
        <v>391</v>
      </c>
      <c r="BT3" s="3" t="s">
        <v>392</v>
      </c>
      <c r="BU3" s="3" t="s">
        <v>395</v>
      </c>
      <c r="BV3" s="3" t="s">
        <v>396</v>
      </c>
      <c r="BW3" s="3" t="s">
        <v>397</v>
      </c>
      <c r="BX3" s="3" t="s">
        <v>398</v>
      </c>
      <c r="BY3" s="3" t="s">
        <v>399</v>
      </c>
      <c r="BZ3" s="3" t="s">
        <v>400</v>
      </c>
      <c r="CA3" s="3" t="s">
        <v>415</v>
      </c>
      <c r="CB3" s="3" t="s">
        <v>401</v>
      </c>
      <c r="CC3" s="4" t="s">
        <v>358</v>
      </c>
      <c r="CD3" s="5" t="s">
        <v>410</v>
      </c>
      <c r="CE3" s="3" t="s">
        <v>411</v>
      </c>
      <c r="CF3" s="3" t="s">
        <v>412</v>
      </c>
      <c r="CG3" s="3" t="s">
        <v>413</v>
      </c>
      <c r="CH3" s="4" t="s">
        <v>358</v>
      </c>
      <c r="CI3" s="272"/>
      <c r="CJ3" s="2" t="s">
        <v>417</v>
      </c>
      <c r="CK3" s="3" t="s">
        <v>418</v>
      </c>
      <c r="CL3" s="3" t="s">
        <v>419</v>
      </c>
      <c r="CM3" s="3" t="s">
        <v>420</v>
      </c>
      <c r="CN3" s="3" t="s">
        <v>421</v>
      </c>
      <c r="CO3" s="3" t="s">
        <v>422</v>
      </c>
      <c r="CP3" s="3" t="s">
        <v>423</v>
      </c>
      <c r="CQ3" s="3" t="s">
        <v>424</v>
      </c>
      <c r="CR3" s="3" t="s">
        <v>425</v>
      </c>
      <c r="CS3" s="3" t="s">
        <v>426</v>
      </c>
      <c r="CT3" s="3" t="s">
        <v>427</v>
      </c>
      <c r="CU3" s="4" t="s">
        <v>428</v>
      </c>
      <c r="CY3" s="1"/>
      <c r="CZ3" s="1"/>
      <c r="DA3" s="1"/>
    </row>
    <row r="4" spans="1:99" ht="12.75">
      <c r="A4" s="114" t="s">
        <v>353</v>
      </c>
      <c r="B4" s="13"/>
      <c r="C4" s="14"/>
      <c r="D4" s="14"/>
      <c r="E4" s="14"/>
      <c r="F4" s="42"/>
      <c r="G4" s="15"/>
      <c r="H4" s="14"/>
      <c r="I4" s="14"/>
      <c r="J4" s="44"/>
      <c r="K4" s="15"/>
      <c r="L4" s="14"/>
      <c r="M4" s="14"/>
      <c r="N4" s="14"/>
      <c r="O4" s="21"/>
      <c r="P4" s="114" t="s">
        <v>353</v>
      </c>
      <c r="Q4" s="13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21"/>
      <c r="AF4" s="114" t="s">
        <v>353</v>
      </c>
      <c r="AG4" s="15"/>
      <c r="AH4" s="24"/>
      <c r="AI4" s="14"/>
      <c r="AJ4" s="14"/>
      <c r="AK4" s="14"/>
      <c r="AL4" s="14"/>
      <c r="AM4" s="21"/>
      <c r="AN4" s="13"/>
      <c r="AO4" s="14"/>
      <c r="AP4" s="14"/>
      <c r="AQ4" s="14"/>
      <c r="AR4" s="14"/>
      <c r="AS4" s="14"/>
      <c r="AT4" s="14"/>
      <c r="AU4" s="21"/>
      <c r="AV4" s="114" t="s">
        <v>353</v>
      </c>
      <c r="AW4" s="15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20"/>
      <c r="BK4" s="15"/>
      <c r="BL4" s="14"/>
      <c r="BM4" s="14"/>
      <c r="BN4" s="14"/>
      <c r="BO4" s="14"/>
      <c r="BP4" s="21"/>
      <c r="BQ4" s="114" t="s">
        <v>353</v>
      </c>
      <c r="BR4" s="15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21"/>
      <c r="CD4" s="13"/>
      <c r="CE4" s="14"/>
      <c r="CF4" s="14"/>
      <c r="CG4" s="14"/>
      <c r="CH4" s="21"/>
      <c r="CI4" s="114" t="s">
        <v>353</v>
      </c>
      <c r="CJ4" s="15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21"/>
    </row>
    <row r="5" spans="1:99" ht="10.5" customHeight="1">
      <c r="A5" s="102" t="s">
        <v>1191</v>
      </c>
      <c r="B5" s="45">
        <v>4</v>
      </c>
      <c r="C5" s="46">
        <v>1</v>
      </c>
      <c r="D5" s="46">
        <v>4</v>
      </c>
      <c r="E5" s="46">
        <v>6</v>
      </c>
      <c r="F5" s="47">
        <f>SUM(B5:E5)</f>
        <v>15</v>
      </c>
      <c r="G5" s="30">
        <v>3</v>
      </c>
      <c r="H5" s="46">
        <v>7</v>
      </c>
      <c r="I5" s="46">
        <v>10</v>
      </c>
      <c r="J5" s="48">
        <f>SUM(G5:I5)</f>
        <v>20</v>
      </c>
      <c r="K5" s="30">
        <v>13</v>
      </c>
      <c r="L5" s="46">
        <v>3</v>
      </c>
      <c r="M5" s="46">
        <v>22</v>
      </c>
      <c r="N5" s="46">
        <v>3</v>
      </c>
      <c r="O5" s="48">
        <f>SUM(K5:N5)</f>
        <v>41</v>
      </c>
      <c r="P5" s="102" t="s">
        <v>1191</v>
      </c>
      <c r="Q5" s="45">
        <v>11</v>
      </c>
      <c r="R5" s="46">
        <v>0</v>
      </c>
      <c r="S5" s="46">
        <v>6</v>
      </c>
      <c r="T5" s="46">
        <v>4</v>
      </c>
      <c r="U5" s="46">
        <v>5</v>
      </c>
      <c r="V5" s="46">
        <v>5</v>
      </c>
      <c r="W5" s="46">
        <v>2</v>
      </c>
      <c r="X5" s="46">
        <v>2</v>
      </c>
      <c r="Y5" s="46">
        <v>17</v>
      </c>
      <c r="Z5" s="46">
        <v>1</v>
      </c>
      <c r="AA5" s="46">
        <v>3</v>
      </c>
      <c r="AB5" s="46">
        <v>1</v>
      </c>
      <c r="AC5" s="46">
        <v>7</v>
      </c>
      <c r="AD5" s="46">
        <v>2</v>
      </c>
      <c r="AE5" s="48">
        <f>SUM(Q5:AD5)</f>
        <v>66</v>
      </c>
      <c r="AF5" s="102" t="s">
        <v>1191</v>
      </c>
      <c r="AG5" s="30">
        <v>12</v>
      </c>
      <c r="AH5" s="46">
        <v>2</v>
      </c>
      <c r="AI5" s="46">
        <v>0</v>
      </c>
      <c r="AJ5" s="46">
        <v>1</v>
      </c>
      <c r="AK5" s="46">
        <v>0</v>
      </c>
      <c r="AL5" s="46">
        <v>0</v>
      </c>
      <c r="AM5" s="48">
        <f>SUM(AG5:AL5)</f>
        <v>15</v>
      </c>
      <c r="AN5" s="45">
        <v>13</v>
      </c>
      <c r="AO5" s="46">
        <v>4</v>
      </c>
      <c r="AP5" s="46">
        <v>7</v>
      </c>
      <c r="AQ5" s="46">
        <v>12</v>
      </c>
      <c r="AR5" s="46">
        <v>10</v>
      </c>
      <c r="AS5" s="46">
        <v>4</v>
      </c>
      <c r="AT5" s="46">
        <v>0</v>
      </c>
      <c r="AU5" s="48">
        <f>SUM(AN5:AT5)</f>
        <v>50</v>
      </c>
      <c r="AV5" s="102" t="s">
        <v>1191</v>
      </c>
      <c r="AW5" s="30">
        <v>4</v>
      </c>
      <c r="AX5" s="46">
        <v>5</v>
      </c>
      <c r="AY5" s="89">
        <v>5</v>
      </c>
      <c r="AZ5" s="46">
        <v>3</v>
      </c>
      <c r="BA5" s="46">
        <v>4</v>
      </c>
      <c r="BB5" s="46">
        <v>5</v>
      </c>
      <c r="BC5" s="46">
        <v>1</v>
      </c>
      <c r="BD5" s="46">
        <v>0</v>
      </c>
      <c r="BE5" s="46">
        <v>1</v>
      </c>
      <c r="BF5" s="46">
        <v>1</v>
      </c>
      <c r="BG5" s="46">
        <v>0</v>
      </c>
      <c r="BH5" s="46">
        <v>0</v>
      </c>
      <c r="BI5" s="46">
        <v>1</v>
      </c>
      <c r="BJ5" s="47">
        <f>SUM(AW5:BI5)</f>
        <v>30</v>
      </c>
      <c r="BK5" s="30">
        <v>0</v>
      </c>
      <c r="BL5" s="46">
        <v>2</v>
      </c>
      <c r="BM5" s="46">
        <v>0</v>
      </c>
      <c r="BN5" s="46">
        <v>1</v>
      </c>
      <c r="BO5" s="46">
        <v>1</v>
      </c>
      <c r="BP5" s="48">
        <f>SUM(BK5:BO5)</f>
        <v>4</v>
      </c>
      <c r="BQ5" s="102" t="s">
        <v>1191</v>
      </c>
      <c r="BR5" s="30">
        <v>33</v>
      </c>
      <c r="BS5" s="46">
        <v>3</v>
      </c>
      <c r="BT5" s="46">
        <v>8</v>
      </c>
      <c r="BU5" s="46">
        <v>2</v>
      </c>
      <c r="BV5" s="46">
        <v>0</v>
      </c>
      <c r="BW5" s="46">
        <v>3</v>
      </c>
      <c r="BX5" s="46">
        <v>3</v>
      </c>
      <c r="BY5" s="46">
        <v>2</v>
      </c>
      <c r="BZ5" s="46">
        <v>0</v>
      </c>
      <c r="CA5" s="46">
        <v>0</v>
      </c>
      <c r="CB5" s="46">
        <v>27</v>
      </c>
      <c r="CC5" s="48">
        <f>SUM(BR5:CB5)</f>
        <v>81</v>
      </c>
      <c r="CD5" s="45">
        <v>0</v>
      </c>
      <c r="CE5" s="46">
        <v>3</v>
      </c>
      <c r="CF5" s="46">
        <v>1</v>
      </c>
      <c r="CG5" s="46">
        <v>1</v>
      </c>
      <c r="CH5" s="48">
        <f>SUM(CD5:CG5)</f>
        <v>5</v>
      </c>
      <c r="CI5" s="102" t="s">
        <v>1191</v>
      </c>
      <c r="CJ5" s="30">
        <f>F5</f>
        <v>15</v>
      </c>
      <c r="CK5" s="46">
        <f>J5</f>
        <v>20</v>
      </c>
      <c r="CL5" s="46">
        <f>AE5</f>
        <v>66</v>
      </c>
      <c r="CM5" s="46">
        <f aca="true" t="shared" si="0" ref="CM5:CM14">O5</f>
        <v>41</v>
      </c>
      <c r="CN5" s="46">
        <f>AM5</f>
        <v>15</v>
      </c>
      <c r="CO5" s="46">
        <f>AU5</f>
        <v>50</v>
      </c>
      <c r="CP5" s="46">
        <f>BJ5</f>
        <v>30</v>
      </c>
      <c r="CQ5" s="46">
        <f>CC5</f>
        <v>81</v>
      </c>
      <c r="CR5" s="46">
        <f>BP5</f>
        <v>4</v>
      </c>
      <c r="CS5" s="46">
        <f>CH5</f>
        <v>5</v>
      </c>
      <c r="CT5" s="61">
        <f>SUM(CJ5:CS5)</f>
        <v>327</v>
      </c>
      <c r="CU5" s="245">
        <v>4</v>
      </c>
    </row>
    <row r="6" spans="1:99" ht="10.5" customHeight="1">
      <c r="A6" s="102" t="s">
        <v>1192</v>
      </c>
      <c r="B6" s="45">
        <v>2</v>
      </c>
      <c r="C6" s="46">
        <v>1</v>
      </c>
      <c r="D6" s="46">
        <v>2</v>
      </c>
      <c r="E6" s="46">
        <v>3</v>
      </c>
      <c r="F6" s="47">
        <f aca="true" t="shared" si="1" ref="F6:F21">SUM(B6:E6)</f>
        <v>8</v>
      </c>
      <c r="G6" s="30">
        <v>6</v>
      </c>
      <c r="H6" s="46">
        <v>4</v>
      </c>
      <c r="I6" s="46">
        <v>6</v>
      </c>
      <c r="J6" s="48">
        <f aca="true" t="shared" si="2" ref="J6:J14">SUM(G6:I6)</f>
        <v>16</v>
      </c>
      <c r="K6" s="30">
        <v>6</v>
      </c>
      <c r="L6" s="46">
        <v>1</v>
      </c>
      <c r="M6" s="46">
        <v>11</v>
      </c>
      <c r="N6" s="46">
        <v>3</v>
      </c>
      <c r="O6" s="48">
        <f aca="true" t="shared" si="3" ref="O6:O14">SUM(K6:N6)</f>
        <v>21</v>
      </c>
      <c r="P6" s="102" t="s">
        <v>1192</v>
      </c>
      <c r="Q6" s="45">
        <v>1</v>
      </c>
      <c r="R6" s="46">
        <v>3</v>
      </c>
      <c r="S6" s="46">
        <v>3</v>
      </c>
      <c r="T6" s="46">
        <v>0</v>
      </c>
      <c r="U6" s="46">
        <v>2</v>
      </c>
      <c r="V6" s="46">
        <v>1</v>
      </c>
      <c r="W6" s="46">
        <v>0</v>
      </c>
      <c r="X6" s="46">
        <v>1</v>
      </c>
      <c r="Y6" s="46">
        <v>1</v>
      </c>
      <c r="Z6" s="46">
        <v>0</v>
      </c>
      <c r="AA6" s="46">
        <v>0</v>
      </c>
      <c r="AB6" s="46">
        <v>1</v>
      </c>
      <c r="AC6" s="46">
        <v>1</v>
      </c>
      <c r="AD6" s="46">
        <v>1</v>
      </c>
      <c r="AE6" s="48">
        <f aca="true" t="shared" si="4" ref="AE6:AE14">SUM(Q6:AD6)</f>
        <v>15</v>
      </c>
      <c r="AF6" s="102" t="s">
        <v>1192</v>
      </c>
      <c r="AG6" s="30">
        <v>5</v>
      </c>
      <c r="AH6" s="46">
        <v>1</v>
      </c>
      <c r="AI6" s="46">
        <v>1</v>
      </c>
      <c r="AJ6" s="46">
        <v>0</v>
      </c>
      <c r="AK6" s="46">
        <v>0</v>
      </c>
      <c r="AL6" s="46">
        <v>0</v>
      </c>
      <c r="AM6" s="48">
        <f aca="true" t="shared" si="5" ref="AM6:AM14">SUM(AG6:AL6)</f>
        <v>7</v>
      </c>
      <c r="AN6" s="45">
        <v>30</v>
      </c>
      <c r="AO6" s="46">
        <v>16</v>
      </c>
      <c r="AP6" s="46">
        <v>14</v>
      </c>
      <c r="AQ6" s="46">
        <v>10</v>
      </c>
      <c r="AR6" s="46">
        <v>46</v>
      </c>
      <c r="AS6" s="46">
        <v>1</v>
      </c>
      <c r="AT6" s="46">
        <v>0</v>
      </c>
      <c r="AU6" s="48">
        <f aca="true" t="shared" si="6" ref="AU6:AU14">SUM(AN6:AT6)</f>
        <v>117</v>
      </c>
      <c r="AV6" s="102" t="s">
        <v>1192</v>
      </c>
      <c r="AW6" s="30">
        <v>4</v>
      </c>
      <c r="AX6" s="46">
        <v>5</v>
      </c>
      <c r="AY6" s="89">
        <v>2</v>
      </c>
      <c r="AZ6" s="46">
        <v>1</v>
      </c>
      <c r="BA6" s="46">
        <v>1</v>
      </c>
      <c r="BB6" s="46">
        <v>1</v>
      </c>
      <c r="BC6" s="46">
        <v>20</v>
      </c>
      <c r="BD6" s="46">
        <v>8</v>
      </c>
      <c r="BE6" s="46">
        <v>3</v>
      </c>
      <c r="BF6" s="46">
        <v>2</v>
      </c>
      <c r="BG6" s="46">
        <v>0</v>
      </c>
      <c r="BH6" s="46">
        <v>1</v>
      </c>
      <c r="BI6" s="46">
        <v>2</v>
      </c>
      <c r="BJ6" s="47">
        <f aca="true" t="shared" si="7" ref="BJ6:BJ14">SUM(AW6:BI6)</f>
        <v>50</v>
      </c>
      <c r="BK6" s="30">
        <v>0</v>
      </c>
      <c r="BL6" s="46">
        <v>1</v>
      </c>
      <c r="BM6" s="46">
        <v>2</v>
      </c>
      <c r="BN6" s="46">
        <v>1</v>
      </c>
      <c r="BO6" s="46">
        <v>1</v>
      </c>
      <c r="BP6" s="48">
        <f aca="true" t="shared" si="8" ref="BP6:BP14">SUM(BK6:BO6)</f>
        <v>5</v>
      </c>
      <c r="BQ6" s="102" t="s">
        <v>1192</v>
      </c>
      <c r="BR6" s="30">
        <v>10</v>
      </c>
      <c r="BS6" s="46">
        <v>1</v>
      </c>
      <c r="BT6" s="46">
        <v>4</v>
      </c>
      <c r="BU6" s="46">
        <v>5</v>
      </c>
      <c r="BV6" s="46">
        <v>1</v>
      </c>
      <c r="BW6" s="46">
        <v>2</v>
      </c>
      <c r="BX6" s="46">
        <v>2</v>
      </c>
      <c r="BY6" s="46">
        <v>5</v>
      </c>
      <c r="BZ6" s="46">
        <v>0</v>
      </c>
      <c r="CA6" s="46">
        <v>0</v>
      </c>
      <c r="CB6" s="46">
        <v>3</v>
      </c>
      <c r="CC6" s="48">
        <f aca="true" t="shared" si="9" ref="CC6:CC14">SUM(BR6:CB6)</f>
        <v>33</v>
      </c>
      <c r="CD6" s="45">
        <v>0</v>
      </c>
      <c r="CE6" s="46">
        <v>5</v>
      </c>
      <c r="CF6" s="46">
        <v>2</v>
      </c>
      <c r="CG6" s="46">
        <v>2</v>
      </c>
      <c r="CH6" s="48">
        <f aca="true" t="shared" si="10" ref="CH6:CH14">SUM(CD6:CG6)</f>
        <v>9</v>
      </c>
      <c r="CI6" s="102" t="s">
        <v>1192</v>
      </c>
      <c r="CJ6" s="30">
        <f aca="true" t="shared" si="11" ref="CJ6:CJ14">F6</f>
        <v>8</v>
      </c>
      <c r="CK6" s="46">
        <f aca="true" t="shared" si="12" ref="CK6:CK14">J6</f>
        <v>16</v>
      </c>
      <c r="CL6" s="46">
        <f aca="true" t="shared" si="13" ref="CL6:CL37">AE6</f>
        <v>15</v>
      </c>
      <c r="CM6" s="46">
        <f t="shared" si="0"/>
        <v>21</v>
      </c>
      <c r="CN6" s="46">
        <f aca="true" t="shared" si="14" ref="CN6:CN37">AM6</f>
        <v>7</v>
      </c>
      <c r="CO6" s="46">
        <f aca="true" t="shared" si="15" ref="CO6:CO37">AU6</f>
        <v>117</v>
      </c>
      <c r="CP6" s="46">
        <f aca="true" t="shared" si="16" ref="CP6:CP37">BJ6</f>
        <v>50</v>
      </c>
      <c r="CQ6" s="46">
        <f aca="true" t="shared" si="17" ref="CQ6:CQ37">CC6</f>
        <v>33</v>
      </c>
      <c r="CR6" s="46">
        <f aca="true" t="shared" si="18" ref="CR6:CR37">BP6</f>
        <v>5</v>
      </c>
      <c r="CS6" s="46">
        <f aca="true" t="shared" si="19" ref="CS6:CS37">CH6</f>
        <v>9</v>
      </c>
      <c r="CT6" s="61">
        <f aca="true" t="shared" si="20" ref="CT6:CT37">SUM(CJ6:CS6)</f>
        <v>281</v>
      </c>
      <c r="CU6" s="245">
        <v>5</v>
      </c>
    </row>
    <row r="7" spans="1:99" ht="10.5" customHeight="1">
      <c r="A7" s="102" t="s">
        <v>1193</v>
      </c>
      <c r="B7" s="45">
        <v>5</v>
      </c>
      <c r="C7" s="46">
        <v>10</v>
      </c>
      <c r="D7" s="46">
        <v>4</v>
      </c>
      <c r="E7" s="46">
        <v>4</v>
      </c>
      <c r="F7" s="47">
        <f t="shared" si="1"/>
        <v>23</v>
      </c>
      <c r="G7" s="30">
        <v>6</v>
      </c>
      <c r="H7" s="46">
        <v>4</v>
      </c>
      <c r="I7" s="46">
        <v>7</v>
      </c>
      <c r="J7" s="48">
        <f t="shared" si="2"/>
        <v>17</v>
      </c>
      <c r="K7" s="30">
        <v>3</v>
      </c>
      <c r="L7" s="46">
        <v>2</v>
      </c>
      <c r="M7" s="46">
        <v>14</v>
      </c>
      <c r="N7" s="46">
        <v>6</v>
      </c>
      <c r="O7" s="48">
        <f t="shared" si="3"/>
        <v>25</v>
      </c>
      <c r="P7" s="102" t="s">
        <v>1193</v>
      </c>
      <c r="Q7" s="45">
        <v>2</v>
      </c>
      <c r="R7" s="46">
        <v>6</v>
      </c>
      <c r="S7" s="46">
        <v>6</v>
      </c>
      <c r="T7" s="46">
        <v>6</v>
      </c>
      <c r="U7" s="46">
        <v>5</v>
      </c>
      <c r="V7" s="46">
        <v>3</v>
      </c>
      <c r="W7" s="46">
        <v>7</v>
      </c>
      <c r="X7" s="46">
        <v>6</v>
      </c>
      <c r="Y7" s="46">
        <v>6</v>
      </c>
      <c r="Z7" s="46">
        <v>9</v>
      </c>
      <c r="AA7" s="46">
        <v>4</v>
      </c>
      <c r="AB7" s="46">
        <v>2</v>
      </c>
      <c r="AC7" s="46">
        <v>4</v>
      </c>
      <c r="AD7" s="46">
        <v>4</v>
      </c>
      <c r="AE7" s="48">
        <f t="shared" si="4"/>
        <v>70</v>
      </c>
      <c r="AF7" s="102" t="s">
        <v>1193</v>
      </c>
      <c r="AG7" s="30">
        <v>28</v>
      </c>
      <c r="AH7" s="46">
        <v>2</v>
      </c>
      <c r="AI7" s="46">
        <v>3</v>
      </c>
      <c r="AJ7" s="46">
        <v>4</v>
      </c>
      <c r="AK7" s="46">
        <v>1</v>
      </c>
      <c r="AL7" s="46">
        <v>0</v>
      </c>
      <c r="AM7" s="48">
        <f t="shared" si="5"/>
        <v>38</v>
      </c>
      <c r="AN7" s="45">
        <v>8</v>
      </c>
      <c r="AO7" s="46">
        <v>9</v>
      </c>
      <c r="AP7" s="46">
        <v>20</v>
      </c>
      <c r="AQ7" s="46">
        <v>5</v>
      </c>
      <c r="AR7" s="46">
        <v>8</v>
      </c>
      <c r="AS7" s="46">
        <v>18</v>
      </c>
      <c r="AT7" s="46">
        <v>0</v>
      </c>
      <c r="AU7" s="48">
        <f t="shared" si="6"/>
        <v>68</v>
      </c>
      <c r="AV7" s="102" t="s">
        <v>1193</v>
      </c>
      <c r="AW7" s="30">
        <v>14</v>
      </c>
      <c r="AX7" s="46">
        <v>21</v>
      </c>
      <c r="AY7" s="89">
        <v>11</v>
      </c>
      <c r="AZ7" s="46">
        <v>7</v>
      </c>
      <c r="BA7" s="46">
        <v>14</v>
      </c>
      <c r="BB7" s="89">
        <v>7</v>
      </c>
      <c r="BC7" s="46">
        <v>34</v>
      </c>
      <c r="BD7" s="46">
        <v>22</v>
      </c>
      <c r="BE7" s="46">
        <v>15</v>
      </c>
      <c r="BF7" s="46">
        <v>39</v>
      </c>
      <c r="BG7" s="46">
        <v>2</v>
      </c>
      <c r="BH7" s="46">
        <v>3</v>
      </c>
      <c r="BI7" s="46">
        <v>2</v>
      </c>
      <c r="BJ7" s="47">
        <f t="shared" si="7"/>
        <v>191</v>
      </c>
      <c r="BK7" s="30">
        <v>1</v>
      </c>
      <c r="BL7" s="46">
        <v>2</v>
      </c>
      <c r="BM7" s="46">
        <v>1</v>
      </c>
      <c r="BN7" s="46">
        <v>5</v>
      </c>
      <c r="BO7" s="46">
        <v>1</v>
      </c>
      <c r="BP7" s="48">
        <f t="shared" si="8"/>
        <v>10</v>
      </c>
      <c r="BQ7" s="102" t="s">
        <v>1193</v>
      </c>
      <c r="BR7" s="30">
        <v>8</v>
      </c>
      <c r="BS7" s="46">
        <v>3</v>
      </c>
      <c r="BT7" s="46">
        <v>27</v>
      </c>
      <c r="BU7" s="46">
        <v>2</v>
      </c>
      <c r="BV7" s="46">
        <v>9</v>
      </c>
      <c r="BW7" s="46">
        <v>5</v>
      </c>
      <c r="BX7" s="46">
        <v>1</v>
      </c>
      <c r="BY7" s="46">
        <v>11</v>
      </c>
      <c r="BZ7" s="46">
        <v>1</v>
      </c>
      <c r="CA7" s="46">
        <v>1</v>
      </c>
      <c r="CB7" s="46">
        <v>30</v>
      </c>
      <c r="CC7" s="48">
        <f t="shared" si="9"/>
        <v>98</v>
      </c>
      <c r="CD7" s="45">
        <v>4</v>
      </c>
      <c r="CE7" s="46">
        <v>5</v>
      </c>
      <c r="CF7" s="46">
        <v>4</v>
      </c>
      <c r="CG7" s="46">
        <v>1</v>
      </c>
      <c r="CH7" s="48">
        <f t="shared" si="10"/>
        <v>14</v>
      </c>
      <c r="CI7" s="102" t="s">
        <v>1193</v>
      </c>
      <c r="CJ7" s="30">
        <f t="shared" si="11"/>
        <v>23</v>
      </c>
      <c r="CK7" s="46">
        <f t="shared" si="12"/>
        <v>17</v>
      </c>
      <c r="CL7" s="46">
        <f t="shared" si="13"/>
        <v>70</v>
      </c>
      <c r="CM7" s="46">
        <f t="shared" si="0"/>
        <v>25</v>
      </c>
      <c r="CN7" s="46">
        <f t="shared" si="14"/>
        <v>38</v>
      </c>
      <c r="CO7" s="46">
        <f t="shared" si="15"/>
        <v>68</v>
      </c>
      <c r="CP7" s="46">
        <f t="shared" si="16"/>
        <v>191</v>
      </c>
      <c r="CQ7" s="46">
        <f t="shared" si="17"/>
        <v>98</v>
      </c>
      <c r="CR7" s="46">
        <f t="shared" si="18"/>
        <v>10</v>
      </c>
      <c r="CS7" s="46">
        <f t="shared" si="19"/>
        <v>14</v>
      </c>
      <c r="CT7" s="61">
        <f t="shared" si="20"/>
        <v>554</v>
      </c>
      <c r="CU7" s="245">
        <v>2</v>
      </c>
    </row>
    <row r="8" spans="1:99" ht="10.5" customHeight="1">
      <c r="A8" s="102" t="s">
        <v>1194</v>
      </c>
      <c r="B8" s="45">
        <v>10</v>
      </c>
      <c r="C8" s="46">
        <v>21</v>
      </c>
      <c r="D8" s="46">
        <v>11</v>
      </c>
      <c r="E8" s="46">
        <v>12</v>
      </c>
      <c r="F8" s="47">
        <f t="shared" si="1"/>
        <v>54</v>
      </c>
      <c r="G8" s="30">
        <v>13</v>
      </c>
      <c r="H8" s="46">
        <v>22</v>
      </c>
      <c r="I8" s="46">
        <v>60</v>
      </c>
      <c r="J8" s="48">
        <f t="shared" si="2"/>
        <v>95</v>
      </c>
      <c r="K8" s="30">
        <v>14</v>
      </c>
      <c r="L8" s="46">
        <v>8</v>
      </c>
      <c r="M8" s="46">
        <v>37</v>
      </c>
      <c r="N8" s="46">
        <v>14</v>
      </c>
      <c r="O8" s="48">
        <f t="shared" si="3"/>
        <v>73</v>
      </c>
      <c r="P8" s="102" t="s">
        <v>1194</v>
      </c>
      <c r="Q8" s="45">
        <v>10</v>
      </c>
      <c r="R8" s="46">
        <v>15</v>
      </c>
      <c r="S8" s="46">
        <v>25</v>
      </c>
      <c r="T8" s="46">
        <v>24</v>
      </c>
      <c r="U8" s="46">
        <v>22</v>
      </c>
      <c r="V8" s="46">
        <v>13</v>
      </c>
      <c r="W8" s="46">
        <v>23</v>
      </c>
      <c r="X8" s="46">
        <v>23</v>
      </c>
      <c r="Y8" s="46">
        <v>30</v>
      </c>
      <c r="Z8" s="46">
        <v>29</v>
      </c>
      <c r="AA8" s="46">
        <v>6</v>
      </c>
      <c r="AB8" s="46">
        <v>4</v>
      </c>
      <c r="AC8" s="46">
        <v>17</v>
      </c>
      <c r="AD8" s="46">
        <v>13</v>
      </c>
      <c r="AE8" s="48">
        <f t="shared" si="4"/>
        <v>254</v>
      </c>
      <c r="AF8" s="102" t="s">
        <v>1194</v>
      </c>
      <c r="AG8" s="30">
        <v>49</v>
      </c>
      <c r="AH8" s="46">
        <v>4</v>
      </c>
      <c r="AI8" s="46">
        <v>5</v>
      </c>
      <c r="AJ8" s="46">
        <v>13</v>
      </c>
      <c r="AK8" s="46">
        <v>2</v>
      </c>
      <c r="AL8" s="46">
        <v>0</v>
      </c>
      <c r="AM8" s="48">
        <f t="shared" si="5"/>
        <v>73</v>
      </c>
      <c r="AN8" s="45">
        <v>42</v>
      </c>
      <c r="AO8" s="46">
        <v>26</v>
      </c>
      <c r="AP8" s="46">
        <v>32</v>
      </c>
      <c r="AQ8" s="46">
        <v>26</v>
      </c>
      <c r="AR8" s="46">
        <v>28</v>
      </c>
      <c r="AS8" s="46">
        <v>12</v>
      </c>
      <c r="AT8" s="46">
        <v>0</v>
      </c>
      <c r="AU8" s="48">
        <f t="shared" si="6"/>
        <v>166</v>
      </c>
      <c r="AV8" s="102" t="s">
        <v>1194</v>
      </c>
      <c r="AW8" s="30">
        <v>6</v>
      </c>
      <c r="AX8" s="46">
        <v>17</v>
      </c>
      <c r="AY8" s="89">
        <v>8</v>
      </c>
      <c r="AZ8" s="46">
        <v>7</v>
      </c>
      <c r="BA8" s="46">
        <v>5</v>
      </c>
      <c r="BB8" s="46">
        <v>7</v>
      </c>
      <c r="BC8" s="46">
        <v>32</v>
      </c>
      <c r="BD8" s="46">
        <v>19</v>
      </c>
      <c r="BE8" s="46">
        <v>2</v>
      </c>
      <c r="BF8" s="46">
        <v>35</v>
      </c>
      <c r="BG8" s="46">
        <v>0</v>
      </c>
      <c r="BH8" s="46">
        <v>1</v>
      </c>
      <c r="BI8" s="46">
        <v>0</v>
      </c>
      <c r="BJ8" s="47">
        <f t="shared" si="7"/>
        <v>139</v>
      </c>
      <c r="BK8" s="30">
        <v>0</v>
      </c>
      <c r="BL8" s="46">
        <v>12</v>
      </c>
      <c r="BM8" s="46">
        <v>2</v>
      </c>
      <c r="BN8" s="46">
        <v>3</v>
      </c>
      <c r="BO8" s="46">
        <v>2</v>
      </c>
      <c r="BP8" s="48">
        <f t="shared" si="8"/>
        <v>19</v>
      </c>
      <c r="BQ8" s="102" t="s">
        <v>1194</v>
      </c>
      <c r="BR8" s="30">
        <v>26</v>
      </c>
      <c r="BS8" s="46">
        <v>6</v>
      </c>
      <c r="BT8" s="46">
        <v>14</v>
      </c>
      <c r="BU8" s="46">
        <v>4</v>
      </c>
      <c r="BV8" s="46">
        <v>4</v>
      </c>
      <c r="BW8" s="46">
        <v>11</v>
      </c>
      <c r="BX8" s="46">
        <v>5</v>
      </c>
      <c r="BY8" s="46">
        <v>6</v>
      </c>
      <c r="BZ8" s="46">
        <v>0</v>
      </c>
      <c r="CA8" s="46">
        <v>0</v>
      </c>
      <c r="CB8" s="46">
        <v>26</v>
      </c>
      <c r="CC8" s="48">
        <f t="shared" si="9"/>
        <v>102</v>
      </c>
      <c r="CD8" s="45">
        <v>3</v>
      </c>
      <c r="CE8" s="46">
        <v>14</v>
      </c>
      <c r="CF8" s="46">
        <v>4</v>
      </c>
      <c r="CG8" s="46">
        <v>1</v>
      </c>
      <c r="CH8" s="48">
        <f t="shared" si="10"/>
        <v>22</v>
      </c>
      <c r="CI8" s="102" t="s">
        <v>1194</v>
      </c>
      <c r="CJ8" s="30">
        <f t="shared" si="11"/>
        <v>54</v>
      </c>
      <c r="CK8" s="46">
        <f t="shared" si="12"/>
        <v>95</v>
      </c>
      <c r="CL8" s="46">
        <f t="shared" si="13"/>
        <v>254</v>
      </c>
      <c r="CM8" s="46">
        <f t="shared" si="0"/>
        <v>73</v>
      </c>
      <c r="CN8" s="46">
        <f t="shared" si="14"/>
        <v>73</v>
      </c>
      <c r="CO8" s="46">
        <f t="shared" si="15"/>
        <v>166</v>
      </c>
      <c r="CP8" s="46">
        <f t="shared" si="16"/>
        <v>139</v>
      </c>
      <c r="CQ8" s="46">
        <f t="shared" si="17"/>
        <v>102</v>
      </c>
      <c r="CR8" s="46">
        <f t="shared" si="18"/>
        <v>19</v>
      </c>
      <c r="CS8" s="46">
        <f t="shared" si="19"/>
        <v>22</v>
      </c>
      <c r="CT8" s="61">
        <f t="shared" si="20"/>
        <v>997</v>
      </c>
      <c r="CU8" s="245">
        <v>1</v>
      </c>
    </row>
    <row r="9" spans="1:99" ht="10.5" customHeight="1">
      <c r="A9" s="102" t="s">
        <v>1195</v>
      </c>
      <c r="B9" s="45">
        <v>1</v>
      </c>
      <c r="C9" s="46">
        <v>2</v>
      </c>
      <c r="D9" s="46">
        <v>4</v>
      </c>
      <c r="E9" s="46">
        <v>1</v>
      </c>
      <c r="F9" s="47">
        <f t="shared" si="1"/>
        <v>8</v>
      </c>
      <c r="G9" s="30">
        <v>3</v>
      </c>
      <c r="H9" s="46">
        <v>3</v>
      </c>
      <c r="I9" s="46">
        <v>7</v>
      </c>
      <c r="J9" s="48">
        <f t="shared" si="2"/>
        <v>13</v>
      </c>
      <c r="K9" s="30">
        <v>0</v>
      </c>
      <c r="L9" s="46">
        <v>0</v>
      </c>
      <c r="M9" s="46">
        <v>8</v>
      </c>
      <c r="N9" s="46">
        <v>0</v>
      </c>
      <c r="O9" s="48">
        <f t="shared" si="3"/>
        <v>8</v>
      </c>
      <c r="P9" s="102" t="s">
        <v>1195</v>
      </c>
      <c r="Q9" s="45">
        <v>1</v>
      </c>
      <c r="R9" s="46">
        <v>1</v>
      </c>
      <c r="S9" s="46">
        <v>1</v>
      </c>
      <c r="T9" s="46">
        <v>1</v>
      </c>
      <c r="U9" s="46">
        <v>1</v>
      </c>
      <c r="V9" s="46">
        <v>0</v>
      </c>
      <c r="W9" s="46">
        <v>0</v>
      </c>
      <c r="X9" s="46">
        <v>11</v>
      </c>
      <c r="Y9" s="46">
        <v>2</v>
      </c>
      <c r="Z9" s="46">
        <v>2</v>
      </c>
      <c r="AA9" s="46">
        <v>1</v>
      </c>
      <c r="AB9" s="46">
        <v>0</v>
      </c>
      <c r="AC9" s="46">
        <v>3</v>
      </c>
      <c r="AD9" s="46">
        <v>0</v>
      </c>
      <c r="AE9" s="48">
        <f t="shared" si="4"/>
        <v>24</v>
      </c>
      <c r="AF9" s="102" t="s">
        <v>1195</v>
      </c>
      <c r="AG9" s="30">
        <v>5</v>
      </c>
      <c r="AH9" s="46">
        <v>1</v>
      </c>
      <c r="AI9" s="46">
        <v>3</v>
      </c>
      <c r="AJ9" s="46">
        <v>2</v>
      </c>
      <c r="AK9" s="46">
        <v>0</v>
      </c>
      <c r="AL9" s="46">
        <v>0</v>
      </c>
      <c r="AM9" s="48">
        <f t="shared" si="5"/>
        <v>11</v>
      </c>
      <c r="AN9" s="45">
        <v>20</v>
      </c>
      <c r="AO9" s="46">
        <v>16</v>
      </c>
      <c r="AP9" s="46">
        <v>36</v>
      </c>
      <c r="AQ9" s="46">
        <v>10</v>
      </c>
      <c r="AR9" s="46">
        <v>12</v>
      </c>
      <c r="AS9" s="46">
        <v>1</v>
      </c>
      <c r="AT9" s="46">
        <v>0</v>
      </c>
      <c r="AU9" s="48">
        <f t="shared" si="6"/>
        <v>95</v>
      </c>
      <c r="AV9" s="102" t="s">
        <v>1195</v>
      </c>
      <c r="AW9" s="30">
        <v>3</v>
      </c>
      <c r="AX9" s="46">
        <v>3</v>
      </c>
      <c r="AY9" s="89">
        <v>3</v>
      </c>
      <c r="AZ9" s="46">
        <v>1</v>
      </c>
      <c r="BA9" s="46">
        <v>2</v>
      </c>
      <c r="BB9" s="46">
        <v>4</v>
      </c>
      <c r="BC9" s="46">
        <v>1</v>
      </c>
      <c r="BD9" s="46">
        <v>0</v>
      </c>
      <c r="BE9" s="46">
        <v>2</v>
      </c>
      <c r="BF9" s="46">
        <v>1</v>
      </c>
      <c r="BG9" s="46">
        <v>0</v>
      </c>
      <c r="BH9" s="46">
        <v>0</v>
      </c>
      <c r="BI9" s="46">
        <v>1</v>
      </c>
      <c r="BJ9" s="47">
        <f t="shared" si="7"/>
        <v>21</v>
      </c>
      <c r="BK9" s="30">
        <v>1</v>
      </c>
      <c r="BL9" s="46">
        <v>4</v>
      </c>
      <c r="BM9" s="46">
        <v>1</v>
      </c>
      <c r="BN9" s="46">
        <v>2</v>
      </c>
      <c r="BO9" s="46">
        <v>1</v>
      </c>
      <c r="BP9" s="48">
        <f t="shared" si="8"/>
        <v>9</v>
      </c>
      <c r="BQ9" s="102" t="s">
        <v>1195</v>
      </c>
      <c r="BR9" s="30">
        <v>11</v>
      </c>
      <c r="BS9" s="46">
        <v>0</v>
      </c>
      <c r="BT9" s="46">
        <v>4</v>
      </c>
      <c r="BU9" s="46">
        <v>0</v>
      </c>
      <c r="BV9" s="46">
        <v>3</v>
      </c>
      <c r="BW9" s="46">
        <v>3</v>
      </c>
      <c r="BX9" s="46">
        <v>1</v>
      </c>
      <c r="BY9" s="46">
        <v>1</v>
      </c>
      <c r="BZ9" s="46">
        <v>0</v>
      </c>
      <c r="CA9" s="46">
        <v>0</v>
      </c>
      <c r="CB9" s="46">
        <v>0</v>
      </c>
      <c r="CC9" s="48">
        <f t="shared" si="9"/>
        <v>23</v>
      </c>
      <c r="CD9" s="45">
        <v>0</v>
      </c>
      <c r="CE9" s="46">
        <v>2</v>
      </c>
      <c r="CF9" s="46">
        <v>0</v>
      </c>
      <c r="CG9" s="46">
        <v>2</v>
      </c>
      <c r="CH9" s="48">
        <f t="shared" si="10"/>
        <v>4</v>
      </c>
      <c r="CI9" s="102" t="s">
        <v>1195</v>
      </c>
      <c r="CJ9" s="30">
        <f t="shared" si="11"/>
        <v>8</v>
      </c>
      <c r="CK9" s="46">
        <f t="shared" si="12"/>
        <v>13</v>
      </c>
      <c r="CL9" s="46">
        <f t="shared" si="13"/>
        <v>24</v>
      </c>
      <c r="CM9" s="46">
        <f t="shared" si="0"/>
        <v>8</v>
      </c>
      <c r="CN9" s="46">
        <f t="shared" si="14"/>
        <v>11</v>
      </c>
      <c r="CO9" s="46">
        <f t="shared" si="15"/>
        <v>95</v>
      </c>
      <c r="CP9" s="46">
        <f t="shared" si="16"/>
        <v>21</v>
      </c>
      <c r="CQ9" s="46">
        <f t="shared" si="17"/>
        <v>23</v>
      </c>
      <c r="CR9" s="46">
        <f t="shared" si="18"/>
        <v>9</v>
      </c>
      <c r="CS9" s="46">
        <f t="shared" si="19"/>
        <v>4</v>
      </c>
      <c r="CT9" s="61">
        <f t="shared" si="20"/>
        <v>216</v>
      </c>
      <c r="CU9" s="245">
        <v>6</v>
      </c>
    </row>
    <row r="10" spans="1:99" ht="10.5" customHeight="1">
      <c r="A10" s="102" t="s">
        <v>1196</v>
      </c>
      <c r="B10" s="45">
        <v>0</v>
      </c>
      <c r="C10" s="46">
        <v>1</v>
      </c>
      <c r="D10" s="46">
        <v>2</v>
      </c>
      <c r="E10" s="46">
        <v>4</v>
      </c>
      <c r="F10" s="47">
        <f t="shared" si="1"/>
        <v>7</v>
      </c>
      <c r="G10" s="30">
        <v>3</v>
      </c>
      <c r="H10" s="46">
        <v>3</v>
      </c>
      <c r="I10" s="46">
        <v>8</v>
      </c>
      <c r="J10" s="48">
        <f t="shared" si="2"/>
        <v>14</v>
      </c>
      <c r="K10" s="30">
        <v>10</v>
      </c>
      <c r="L10" s="46">
        <v>1</v>
      </c>
      <c r="M10" s="46">
        <v>6</v>
      </c>
      <c r="N10" s="46">
        <v>3</v>
      </c>
      <c r="O10" s="48">
        <f t="shared" si="3"/>
        <v>20</v>
      </c>
      <c r="P10" s="102" t="s">
        <v>1196</v>
      </c>
      <c r="Q10" s="45">
        <v>2</v>
      </c>
      <c r="R10" s="46">
        <v>0</v>
      </c>
      <c r="S10" s="46">
        <v>6</v>
      </c>
      <c r="T10" s="46">
        <v>6</v>
      </c>
      <c r="U10" s="46">
        <v>7</v>
      </c>
      <c r="V10" s="46">
        <v>2</v>
      </c>
      <c r="W10" s="46">
        <v>1</v>
      </c>
      <c r="X10" s="46">
        <v>2</v>
      </c>
      <c r="Y10" s="46">
        <v>0</v>
      </c>
      <c r="Z10" s="46">
        <v>0</v>
      </c>
      <c r="AA10" s="46">
        <v>0</v>
      </c>
      <c r="AB10" s="46">
        <v>0</v>
      </c>
      <c r="AC10" s="46">
        <v>1</v>
      </c>
      <c r="AD10" s="46">
        <v>4</v>
      </c>
      <c r="AE10" s="48">
        <f t="shared" si="4"/>
        <v>31</v>
      </c>
      <c r="AF10" s="102" t="s">
        <v>1196</v>
      </c>
      <c r="AG10" s="30">
        <v>3</v>
      </c>
      <c r="AH10" s="46">
        <v>0</v>
      </c>
      <c r="AI10" s="46">
        <v>0</v>
      </c>
      <c r="AJ10" s="46">
        <v>0</v>
      </c>
      <c r="AK10" s="46">
        <v>1</v>
      </c>
      <c r="AL10" s="46">
        <v>0</v>
      </c>
      <c r="AM10" s="48">
        <f t="shared" si="5"/>
        <v>4</v>
      </c>
      <c r="AN10" s="45">
        <v>4</v>
      </c>
      <c r="AO10" s="46">
        <v>3</v>
      </c>
      <c r="AP10" s="89">
        <v>10</v>
      </c>
      <c r="AQ10" s="46">
        <v>1</v>
      </c>
      <c r="AR10" s="46">
        <v>2</v>
      </c>
      <c r="AS10" s="46">
        <v>3</v>
      </c>
      <c r="AT10" s="46">
        <v>0</v>
      </c>
      <c r="AU10" s="48">
        <f t="shared" si="6"/>
        <v>23</v>
      </c>
      <c r="AV10" s="102" t="s">
        <v>1196</v>
      </c>
      <c r="AW10" s="30">
        <v>1</v>
      </c>
      <c r="AX10" s="46">
        <v>2</v>
      </c>
      <c r="AY10" s="89">
        <v>0</v>
      </c>
      <c r="AZ10" s="46">
        <v>2</v>
      </c>
      <c r="BA10" s="46">
        <v>0</v>
      </c>
      <c r="BB10" s="46">
        <v>2</v>
      </c>
      <c r="BC10" s="46">
        <v>1</v>
      </c>
      <c r="BD10" s="46">
        <v>2</v>
      </c>
      <c r="BE10" s="46">
        <v>1</v>
      </c>
      <c r="BF10" s="46">
        <v>0</v>
      </c>
      <c r="BG10" s="46">
        <v>0</v>
      </c>
      <c r="BH10" s="46">
        <v>0</v>
      </c>
      <c r="BI10" s="46">
        <v>0</v>
      </c>
      <c r="BJ10" s="47">
        <f t="shared" si="7"/>
        <v>11</v>
      </c>
      <c r="BK10" s="30">
        <v>1</v>
      </c>
      <c r="BL10" s="46">
        <v>2</v>
      </c>
      <c r="BM10" s="46">
        <v>0</v>
      </c>
      <c r="BN10" s="46">
        <v>1</v>
      </c>
      <c r="BO10" s="46">
        <v>1</v>
      </c>
      <c r="BP10" s="48">
        <f t="shared" si="8"/>
        <v>5</v>
      </c>
      <c r="BQ10" s="102" t="s">
        <v>1196</v>
      </c>
      <c r="BR10" s="30">
        <v>2</v>
      </c>
      <c r="BS10" s="46">
        <v>0</v>
      </c>
      <c r="BT10" s="46">
        <v>0</v>
      </c>
      <c r="BU10" s="46">
        <v>0</v>
      </c>
      <c r="BV10" s="46">
        <v>0</v>
      </c>
      <c r="BW10" s="46">
        <v>1</v>
      </c>
      <c r="BX10" s="46">
        <v>0</v>
      </c>
      <c r="BY10" s="46">
        <v>0</v>
      </c>
      <c r="BZ10" s="46">
        <v>0</v>
      </c>
      <c r="CA10" s="46">
        <v>1</v>
      </c>
      <c r="CB10" s="46">
        <v>2</v>
      </c>
      <c r="CC10" s="48">
        <f t="shared" si="9"/>
        <v>6</v>
      </c>
      <c r="CD10" s="45">
        <v>1</v>
      </c>
      <c r="CE10" s="46">
        <v>1</v>
      </c>
      <c r="CF10" s="46">
        <v>0</v>
      </c>
      <c r="CG10" s="46">
        <v>0</v>
      </c>
      <c r="CH10" s="48">
        <f t="shared" si="10"/>
        <v>2</v>
      </c>
      <c r="CI10" s="102" t="s">
        <v>1196</v>
      </c>
      <c r="CJ10" s="30">
        <f t="shared" si="11"/>
        <v>7</v>
      </c>
      <c r="CK10" s="46">
        <f t="shared" si="12"/>
        <v>14</v>
      </c>
      <c r="CL10" s="46">
        <f t="shared" si="13"/>
        <v>31</v>
      </c>
      <c r="CM10" s="46">
        <f t="shared" si="0"/>
        <v>20</v>
      </c>
      <c r="CN10" s="46">
        <f t="shared" si="14"/>
        <v>4</v>
      </c>
      <c r="CO10" s="46">
        <f t="shared" si="15"/>
        <v>23</v>
      </c>
      <c r="CP10" s="46">
        <f t="shared" si="16"/>
        <v>11</v>
      </c>
      <c r="CQ10" s="46">
        <f t="shared" si="17"/>
        <v>6</v>
      </c>
      <c r="CR10" s="46">
        <f t="shared" si="18"/>
        <v>5</v>
      </c>
      <c r="CS10" s="46">
        <f t="shared" si="19"/>
        <v>2</v>
      </c>
      <c r="CT10" s="61">
        <f t="shared" si="20"/>
        <v>123</v>
      </c>
      <c r="CU10" s="245">
        <v>8</v>
      </c>
    </row>
    <row r="11" spans="1:99" ht="10.5" customHeight="1">
      <c r="A11" s="102" t="s">
        <v>1197</v>
      </c>
      <c r="B11" s="45">
        <v>1</v>
      </c>
      <c r="C11" s="46">
        <v>2</v>
      </c>
      <c r="D11" s="46">
        <v>2</v>
      </c>
      <c r="E11" s="46">
        <v>10</v>
      </c>
      <c r="F11" s="47">
        <f t="shared" si="1"/>
        <v>15</v>
      </c>
      <c r="G11" s="30">
        <v>3</v>
      </c>
      <c r="H11" s="46">
        <v>2</v>
      </c>
      <c r="I11" s="46">
        <v>15</v>
      </c>
      <c r="J11" s="48">
        <f t="shared" si="2"/>
        <v>20</v>
      </c>
      <c r="K11" s="30">
        <v>3</v>
      </c>
      <c r="L11" s="46">
        <v>2</v>
      </c>
      <c r="M11" s="46">
        <v>16</v>
      </c>
      <c r="N11" s="46">
        <v>4</v>
      </c>
      <c r="O11" s="48">
        <f t="shared" si="3"/>
        <v>25</v>
      </c>
      <c r="P11" s="102" t="s">
        <v>1197</v>
      </c>
      <c r="Q11" s="45">
        <v>4</v>
      </c>
      <c r="R11" s="46">
        <v>5</v>
      </c>
      <c r="S11" s="46">
        <v>4</v>
      </c>
      <c r="T11" s="46">
        <v>4</v>
      </c>
      <c r="U11" s="46">
        <v>5</v>
      </c>
      <c r="V11" s="46">
        <v>3</v>
      </c>
      <c r="W11" s="46">
        <v>0</v>
      </c>
      <c r="X11" s="46">
        <v>1</v>
      </c>
      <c r="Y11" s="46">
        <v>11</v>
      </c>
      <c r="Z11" s="46">
        <v>0</v>
      </c>
      <c r="AA11" s="46">
        <v>1</v>
      </c>
      <c r="AB11" s="46">
        <v>1</v>
      </c>
      <c r="AC11" s="46">
        <v>0</v>
      </c>
      <c r="AD11" s="46">
        <v>0</v>
      </c>
      <c r="AE11" s="48">
        <f t="shared" si="4"/>
        <v>39</v>
      </c>
      <c r="AF11" s="102" t="s">
        <v>1197</v>
      </c>
      <c r="AG11" s="30">
        <v>18</v>
      </c>
      <c r="AH11" s="46">
        <v>2</v>
      </c>
      <c r="AI11" s="46">
        <v>7</v>
      </c>
      <c r="AJ11" s="46">
        <v>6</v>
      </c>
      <c r="AK11" s="46">
        <v>1</v>
      </c>
      <c r="AL11" s="46">
        <v>0</v>
      </c>
      <c r="AM11" s="48">
        <f t="shared" si="5"/>
        <v>34</v>
      </c>
      <c r="AN11" s="45">
        <v>37</v>
      </c>
      <c r="AO11" s="46">
        <v>28</v>
      </c>
      <c r="AP11" s="46">
        <v>18</v>
      </c>
      <c r="AQ11" s="46">
        <v>10</v>
      </c>
      <c r="AR11" s="46">
        <v>14</v>
      </c>
      <c r="AS11" s="46">
        <v>6</v>
      </c>
      <c r="AT11" s="46">
        <v>0</v>
      </c>
      <c r="AU11" s="48">
        <f t="shared" si="6"/>
        <v>113</v>
      </c>
      <c r="AV11" s="102" t="s">
        <v>1197</v>
      </c>
      <c r="AW11" s="30">
        <v>7</v>
      </c>
      <c r="AX11" s="46">
        <v>10</v>
      </c>
      <c r="AY11" s="89">
        <v>6</v>
      </c>
      <c r="AZ11" s="46">
        <v>5</v>
      </c>
      <c r="BA11" s="46">
        <v>7</v>
      </c>
      <c r="BB11" s="46">
        <v>8</v>
      </c>
      <c r="BC11" s="46">
        <v>2</v>
      </c>
      <c r="BD11" s="46">
        <v>0</v>
      </c>
      <c r="BE11" s="46">
        <v>1</v>
      </c>
      <c r="BF11" s="46">
        <v>2</v>
      </c>
      <c r="BG11" s="46">
        <v>1</v>
      </c>
      <c r="BH11" s="46">
        <v>6</v>
      </c>
      <c r="BI11" s="46">
        <v>27</v>
      </c>
      <c r="BJ11" s="47">
        <f t="shared" si="7"/>
        <v>82</v>
      </c>
      <c r="BK11" s="30">
        <v>0</v>
      </c>
      <c r="BL11" s="46">
        <v>3</v>
      </c>
      <c r="BM11" s="46">
        <v>1</v>
      </c>
      <c r="BN11" s="46">
        <v>1</v>
      </c>
      <c r="BO11" s="46">
        <v>1</v>
      </c>
      <c r="BP11" s="48">
        <f t="shared" si="8"/>
        <v>6</v>
      </c>
      <c r="BQ11" s="102" t="s">
        <v>1197</v>
      </c>
      <c r="BR11" s="30">
        <v>2</v>
      </c>
      <c r="BS11" s="46">
        <v>1</v>
      </c>
      <c r="BT11" s="46">
        <v>5</v>
      </c>
      <c r="BU11" s="46">
        <v>7</v>
      </c>
      <c r="BV11" s="46">
        <v>4</v>
      </c>
      <c r="BW11" s="46">
        <v>1</v>
      </c>
      <c r="BX11" s="46">
        <v>2</v>
      </c>
      <c r="BY11" s="46">
        <v>1</v>
      </c>
      <c r="BZ11" s="46">
        <v>1</v>
      </c>
      <c r="CA11" s="46">
        <v>0</v>
      </c>
      <c r="CB11" s="46">
        <v>25</v>
      </c>
      <c r="CC11" s="48">
        <f t="shared" si="9"/>
        <v>49</v>
      </c>
      <c r="CD11" s="45">
        <v>1</v>
      </c>
      <c r="CE11" s="46">
        <v>8</v>
      </c>
      <c r="CF11" s="46">
        <v>4</v>
      </c>
      <c r="CG11" s="46">
        <v>1</v>
      </c>
      <c r="CH11" s="48">
        <f t="shared" si="10"/>
        <v>14</v>
      </c>
      <c r="CI11" s="102" t="s">
        <v>1197</v>
      </c>
      <c r="CJ11" s="30">
        <f t="shared" si="11"/>
        <v>15</v>
      </c>
      <c r="CK11" s="46">
        <f t="shared" si="12"/>
        <v>20</v>
      </c>
      <c r="CL11" s="46">
        <f t="shared" si="13"/>
        <v>39</v>
      </c>
      <c r="CM11" s="46">
        <f t="shared" si="0"/>
        <v>25</v>
      </c>
      <c r="CN11" s="46">
        <f t="shared" si="14"/>
        <v>34</v>
      </c>
      <c r="CO11" s="46">
        <f t="shared" si="15"/>
        <v>113</v>
      </c>
      <c r="CP11" s="46">
        <f t="shared" si="16"/>
        <v>82</v>
      </c>
      <c r="CQ11" s="46">
        <f t="shared" si="17"/>
        <v>49</v>
      </c>
      <c r="CR11" s="46">
        <f t="shared" si="18"/>
        <v>6</v>
      </c>
      <c r="CS11" s="46">
        <f t="shared" si="19"/>
        <v>14</v>
      </c>
      <c r="CT11" s="61">
        <f t="shared" si="20"/>
        <v>397</v>
      </c>
      <c r="CU11" s="245">
        <v>3</v>
      </c>
    </row>
    <row r="12" spans="1:99" ht="10.5" customHeight="1">
      <c r="A12" s="102" t="s">
        <v>1198</v>
      </c>
      <c r="B12" s="45">
        <v>0</v>
      </c>
      <c r="C12" s="46">
        <v>2</v>
      </c>
      <c r="D12" s="46">
        <v>1</v>
      </c>
      <c r="E12" s="46">
        <v>0</v>
      </c>
      <c r="F12" s="47">
        <f t="shared" si="1"/>
        <v>3</v>
      </c>
      <c r="G12" s="30">
        <v>1</v>
      </c>
      <c r="H12" s="46">
        <v>1</v>
      </c>
      <c r="I12" s="46">
        <v>4</v>
      </c>
      <c r="J12" s="48">
        <f t="shared" si="2"/>
        <v>6</v>
      </c>
      <c r="K12" s="30">
        <v>1</v>
      </c>
      <c r="L12" s="46">
        <v>0</v>
      </c>
      <c r="M12" s="46">
        <v>3</v>
      </c>
      <c r="N12" s="46">
        <v>0</v>
      </c>
      <c r="O12" s="48">
        <f t="shared" si="3"/>
        <v>4</v>
      </c>
      <c r="P12" s="102" t="s">
        <v>1198</v>
      </c>
      <c r="Q12" s="45">
        <v>0</v>
      </c>
      <c r="R12" s="46">
        <v>0</v>
      </c>
      <c r="S12" s="46">
        <v>1</v>
      </c>
      <c r="T12" s="46">
        <v>1</v>
      </c>
      <c r="U12" s="46">
        <v>2</v>
      </c>
      <c r="V12" s="46">
        <v>0</v>
      </c>
      <c r="W12" s="46">
        <v>0</v>
      </c>
      <c r="X12" s="46">
        <v>0</v>
      </c>
      <c r="Y12" s="46">
        <v>1</v>
      </c>
      <c r="Z12" s="46">
        <v>1</v>
      </c>
      <c r="AA12" s="46">
        <v>0</v>
      </c>
      <c r="AB12" s="46">
        <v>0</v>
      </c>
      <c r="AC12" s="46">
        <v>0</v>
      </c>
      <c r="AD12" s="46">
        <v>0</v>
      </c>
      <c r="AE12" s="48">
        <f t="shared" si="4"/>
        <v>6</v>
      </c>
      <c r="AF12" s="102" t="s">
        <v>1198</v>
      </c>
      <c r="AG12" s="30">
        <v>3</v>
      </c>
      <c r="AH12" s="46">
        <v>0</v>
      </c>
      <c r="AI12" s="46">
        <v>1</v>
      </c>
      <c r="AJ12" s="46">
        <v>0</v>
      </c>
      <c r="AK12" s="46">
        <v>0</v>
      </c>
      <c r="AL12" s="46">
        <v>0</v>
      </c>
      <c r="AM12" s="48">
        <f t="shared" si="5"/>
        <v>4</v>
      </c>
      <c r="AN12" s="45">
        <v>3</v>
      </c>
      <c r="AO12" s="46">
        <v>3</v>
      </c>
      <c r="AP12" s="46">
        <v>4</v>
      </c>
      <c r="AQ12" s="46">
        <v>0</v>
      </c>
      <c r="AR12" s="46">
        <v>0</v>
      </c>
      <c r="AS12" s="46">
        <v>6</v>
      </c>
      <c r="AT12" s="46">
        <v>0</v>
      </c>
      <c r="AU12" s="48">
        <f t="shared" si="6"/>
        <v>16</v>
      </c>
      <c r="AV12" s="102" t="s">
        <v>1198</v>
      </c>
      <c r="AW12" s="30">
        <v>5</v>
      </c>
      <c r="AX12" s="46">
        <v>2</v>
      </c>
      <c r="AY12" s="89">
        <v>4</v>
      </c>
      <c r="AZ12" s="46">
        <v>4</v>
      </c>
      <c r="BA12" s="46">
        <v>3</v>
      </c>
      <c r="BB12" s="46">
        <v>4</v>
      </c>
      <c r="BC12" s="46">
        <v>1</v>
      </c>
      <c r="BD12" s="46">
        <v>1</v>
      </c>
      <c r="BE12" s="46">
        <v>2</v>
      </c>
      <c r="BF12" s="46">
        <v>1</v>
      </c>
      <c r="BG12" s="46">
        <v>0</v>
      </c>
      <c r="BH12" s="46">
        <v>0</v>
      </c>
      <c r="BI12" s="46">
        <v>0</v>
      </c>
      <c r="BJ12" s="47">
        <f t="shared" si="7"/>
        <v>27</v>
      </c>
      <c r="BK12" s="30">
        <v>1</v>
      </c>
      <c r="BL12" s="46">
        <v>1</v>
      </c>
      <c r="BM12" s="46">
        <v>0</v>
      </c>
      <c r="BN12" s="46">
        <v>0</v>
      </c>
      <c r="BO12" s="46">
        <v>2</v>
      </c>
      <c r="BP12" s="48">
        <f t="shared" si="8"/>
        <v>4</v>
      </c>
      <c r="BQ12" s="102" t="s">
        <v>1198</v>
      </c>
      <c r="BR12" s="30">
        <v>2</v>
      </c>
      <c r="BS12" s="46">
        <v>0</v>
      </c>
      <c r="BT12" s="46">
        <v>2</v>
      </c>
      <c r="BU12" s="46">
        <v>1</v>
      </c>
      <c r="BV12" s="46">
        <v>1</v>
      </c>
      <c r="BW12" s="46">
        <v>0</v>
      </c>
      <c r="BX12" s="46">
        <v>1</v>
      </c>
      <c r="BY12" s="46">
        <v>2</v>
      </c>
      <c r="BZ12" s="46">
        <v>0</v>
      </c>
      <c r="CA12" s="46">
        <v>0</v>
      </c>
      <c r="CB12" s="46">
        <v>1</v>
      </c>
      <c r="CC12" s="48">
        <f t="shared" si="9"/>
        <v>10</v>
      </c>
      <c r="CD12" s="45">
        <v>0</v>
      </c>
      <c r="CE12" s="46">
        <v>0</v>
      </c>
      <c r="CF12" s="46">
        <v>0</v>
      </c>
      <c r="CG12" s="46">
        <v>0</v>
      </c>
      <c r="CH12" s="48">
        <f t="shared" si="10"/>
        <v>0</v>
      </c>
      <c r="CI12" s="102" t="s">
        <v>1198</v>
      </c>
      <c r="CJ12" s="30">
        <f t="shared" si="11"/>
        <v>3</v>
      </c>
      <c r="CK12" s="46">
        <f t="shared" si="12"/>
        <v>6</v>
      </c>
      <c r="CL12" s="46">
        <f t="shared" si="13"/>
        <v>6</v>
      </c>
      <c r="CM12" s="46">
        <f t="shared" si="0"/>
        <v>4</v>
      </c>
      <c r="CN12" s="46">
        <f t="shared" si="14"/>
        <v>4</v>
      </c>
      <c r="CO12" s="46">
        <f t="shared" si="15"/>
        <v>16</v>
      </c>
      <c r="CP12" s="46">
        <f t="shared" si="16"/>
        <v>27</v>
      </c>
      <c r="CQ12" s="46">
        <f t="shared" si="17"/>
        <v>10</v>
      </c>
      <c r="CR12" s="46">
        <f t="shared" si="18"/>
        <v>4</v>
      </c>
      <c r="CS12" s="46">
        <f t="shared" si="19"/>
        <v>0</v>
      </c>
      <c r="CT12" s="61">
        <f t="shared" si="20"/>
        <v>80</v>
      </c>
      <c r="CU12" s="245">
        <v>10</v>
      </c>
    </row>
    <row r="13" spans="1:99" ht="10.5" customHeight="1">
      <c r="A13" s="102" t="s">
        <v>1199</v>
      </c>
      <c r="B13" s="45">
        <v>2</v>
      </c>
      <c r="C13" s="46">
        <v>1</v>
      </c>
      <c r="D13" s="46">
        <v>9</v>
      </c>
      <c r="E13" s="46">
        <v>3</v>
      </c>
      <c r="F13" s="47">
        <f t="shared" si="1"/>
        <v>15</v>
      </c>
      <c r="G13" s="30">
        <v>2</v>
      </c>
      <c r="H13" s="46">
        <v>2</v>
      </c>
      <c r="I13" s="46">
        <v>1</v>
      </c>
      <c r="J13" s="48">
        <f t="shared" si="2"/>
        <v>5</v>
      </c>
      <c r="K13" s="30">
        <v>0</v>
      </c>
      <c r="L13" s="46">
        <v>0</v>
      </c>
      <c r="M13" s="46">
        <v>7</v>
      </c>
      <c r="N13" s="46">
        <v>2</v>
      </c>
      <c r="O13" s="48">
        <f t="shared" si="3"/>
        <v>9</v>
      </c>
      <c r="P13" s="102" t="s">
        <v>1199</v>
      </c>
      <c r="Q13" s="45">
        <v>0</v>
      </c>
      <c r="R13" s="46">
        <v>1</v>
      </c>
      <c r="S13" s="46">
        <v>1</v>
      </c>
      <c r="T13" s="46">
        <v>1</v>
      </c>
      <c r="U13" s="46">
        <v>0</v>
      </c>
      <c r="V13" s="46">
        <v>1</v>
      </c>
      <c r="W13" s="46">
        <v>4</v>
      </c>
      <c r="X13" s="46">
        <v>3</v>
      </c>
      <c r="Y13" s="46">
        <v>1</v>
      </c>
      <c r="Z13" s="46">
        <v>1</v>
      </c>
      <c r="AA13" s="46">
        <v>0</v>
      </c>
      <c r="AB13" s="46">
        <v>1</v>
      </c>
      <c r="AC13" s="46">
        <v>2</v>
      </c>
      <c r="AD13" s="46">
        <v>0</v>
      </c>
      <c r="AE13" s="48">
        <f t="shared" si="4"/>
        <v>16</v>
      </c>
      <c r="AF13" s="102" t="s">
        <v>1199</v>
      </c>
      <c r="AG13" s="30">
        <v>4</v>
      </c>
      <c r="AH13" s="46">
        <v>1</v>
      </c>
      <c r="AI13" s="46">
        <v>2</v>
      </c>
      <c r="AJ13" s="46">
        <v>0</v>
      </c>
      <c r="AK13" s="46">
        <v>2</v>
      </c>
      <c r="AL13" s="46">
        <v>0</v>
      </c>
      <c r="AM13" s="48">
        <f t="shared" si="5"/>
        <v>9</v>
      </c>
      <c r="AN13" s="45">
        <v>4</v>
      </c>
      <c r="AO13" s="46">
        <v>2</v>
      </c>
      <c r="AP13" s="46">
        <v>6</v>
      </c>
      <c r="AQ13" s="46">
        <v>5</v>
      </c>
      <c r="AR13" s="46">
        <v>0</v>
      </c>
      <c r="AS13" s="46">
        <v>0</v>
      </c>
      <c r="AT13" s="46">
        <v>0</v>
      </c>
      <c r="AU13" s="48">
        <f t="shared" si="6"/>
        <v>17</v>
      </c>
      <c r="AV13" s="102" t="s">
        <v>1199</v>
      </c>
      <c r="AW13" s="30">
        <v>4</v>
      </c>
      <c r="AX13" s="46">
        <v>3</v>
      </c>
      <c r="AY13" s="89">
        <v>4</v>
      </c>
      <c r="AZ13" s="46">
        <v>4</v>
      </c>
      <c r="BA13" s="46">
        <v>2</v>
      </c>
      <c r="BB13" s="46">
        <v>7</v>
      </c>
      <c r="BC13" s="46">
        <v>1</v>
      </c>
      <c r="BD13" s="46">
        <v>0</v>
      </c>
      <c r="BE13" s="46">
        <v>2</v>
      </c>
      <c r="BF13" s="46">
        <v>1</v>
      </c>
      <c r="BG13" s="46">
        <v>0</v>
      </c>
      <c r="BH13" s="46">
        <v>0</v>
      </c>
      <c r="BI13" s="46">
        <v>0</v>
      </c>
      <c r="BJ13" s="47">
        <f t="shared" si="7"/>
        <v>28</v>
      </c>
      <c r="BK13" s="30">
        <v>1</v>
      </c>
      <c r="BL13" s="46">
        <v>6</v>
      </c>
      <c r="BM13" s="46">
        <v>0</v>
      </c>
      <c r="BN13" s="46">
        <v>0</v>
      </c>
      <c r="BO13" s="46">
        <v>1</v>
      </c>
      <c r="BP13" s="48">
        <f t="shared" si="8"/>
        <v>8</v>
      </c>
      <c r="BQ13" s="102" t="s">
        <v>1199</v>
      </c>
      <c r="BR13" s="30">
        <v>2</v>
      </c>
      <c r="BS13" s="46">
        <v>0</v>
      </c>
      <c r="BT13" s="46">
        <v>2</v>
      </c>
      <c r="BU13" s="46">
        <v>1</v>
      </c>
      <c r="BV13" s="46">
        <v>2</v>
      </c>
      <c r="BW13" s="46">
        <v>3</v>
      </c>
      <c r="BX13" s="46">
        <v>1</v>
      </c>
      <c r="BY13" s="46">
        <v>2</v>
      </c>
      <c r="BZ13" s="46">
        <v>0</v>
      </c>
      <c r="CA13" s="46">
        <v>0</v>
      </c>
      <c r="CB13" s="46">
        <v>4</v>
      </c>
      <c r="CC13" s="48">
        <f t="shared" si="9"/>
        <v>17</v>
      </c>
      <c r="CD13" s="45">
        <v>0</v>
      </c>
      <c r="CE13" s="46">
        <v>1</v>
      </c>
      <c r="CF13" s="46">
        <v>0</v>
      </c>
      <c r="CG13" s="46">
        <v>0</v>
      </c>
      <c r="CH13" s="48">
        <f t="shared" si="10"/>
        <v>1</v>
      </c>
      <c r="CI13" s="102" t="s">
        <v>1199</v>
      </c>
      <c r="CJ13" s="30">
        <f t="shared" si="11"/>
        <v>15</v>
      </c>
      <c r="CK13" s="46">
        <f t="shared" si="12"/>
        <v>5</v>
      </c>
      <c r="CL13" s="46">
        <f t="shared" si="13"/>
        <v>16</v>
      </c>
      <c r="CM13" s="46">
        <f t="shared" si="0"/>
        <v>9</v>
      </c>
      <c r="CN13" s="46">
        <f t="shared" si="14"/>
        <v>9</v>
      </c>
      <c r="CO13" s="46">
        <f t="shared" si="15"/>
        <v>17</v>
      </c>
      <c r="CP13" s="46">
        <f t="shared" si="16"/>
        <v>28</v>
      </c>
      <c r="CQ13" s="46">
        <f t="shared" si="17"/>
        <v>17</v>
      </c>
      <c r="CR13" s="46">
        <f t="shared" si="18"/>
        <v>8</v>
      </c>
      <c r="CS13" s="46">
        <f t="shared" si="19"/>
        <v>1</v>
      </c>
      <c r="CT13" s="61">
        <f t="shared" si="20"/>
        <v>125</v>
      </c>
      <c r="CU13" s="245">
        <v>7</v>
      </c>
    </row>
    <row r="14" spans="1:99" ht="10.5" customHeight="1">
      <c r="A14" s="102" t="s">
        <v>1200</v>
      </c>
      <c r="B14" s="45">
        <v>0</v>
      </c>
      <c r="C14" s="46">
        <v>0</v>
      </c>
      <c r="D14" s="46">
        <v>1</v>
      </c>
      <c r="E14" s="46">
        <v>1</v>
      </c>
      <c r="F14" s="47">
        <f t="shared" si="1"/>
        <v>2</v>
      </c>
      <c r="G14" s="30">
        <v>2</v>
      </c>
      <c r="H14" s="46">
        <v>0</v>
      </c>
      <c r="I14" s="46">
        <v>6</v>
      </c>
      <c r="J14" s="48">
        <f t="shared" si="2"/>
        <v>8</v>
      </c>
      <c r="K14" s="30">
        <v>11</v>
      </c>
      <c r="L14" s="46">
        <v>0</v>
      </c>
      <c r="M14" s="46">
        <v>4</v>
      </c>
      <c r="N14" s="46">
        <v>1</v>
      </c>
      <c r="O14" s="48">
        <f t="shared" si="3"/>
        <v>16</v>
      </c>
      <c r="P14" s="102" t="s">
        <v>1200</v>
      </c>
      <c r="Q14" s="45">
        <v>5</v>
      </c>
      <c r="R14" s="46">
        <v>0</v>
      </c>
      <c r="S14" s="46">
        <v>2</v>
      </c>
      <c r="T14" s="46">
        <v>1</v>
      </c>
      <c r="U14" s="46">
        <v>1</v>
      </c>
      <c r="V14" s="46">
        <v>2</v>
      </c>
      <c r="W14" s="46">
        <v>2</v>
      </c>
      <c r="X14" s="46">
        <v>5</v>
      </c>
      <c r="Y14" s="46">
        <v>1</v>
      </c>
      <c r="Z14" s="46">
        <v>0</v>
      </c>
      <c r="AA14" s="46">
        <v>0</v>
      </c>
      <c r="AB14" s="46">
        <v>1</v>
      </c>
      <c r="AC14" s="46">
        <v>0</v>
      </c>
      <c r="AD14" s="46">
        <v>1</v>
      </c>
      <c r="AE14" s="48">
        <f t="shared" si="4"/>
        <v>21</v>
      </c>
      <c r="AF14" s="102" t="s">
        <v>1200</v>
      </c>
      <c r="AG14" s="30">
        <v>0</v>
      </c>
      <c r="AH14" s="46">
        <v>1</v>
      </c>
      <c r="AI14" s="46">
        <v>1</v>
      </c>
      <c r="AJ14" s="46">
        <v>0</v>
      </c>
      <c r="AK14" s="46">
        <v>1</v>
      </c>
      <c r="AL14" s="46">
        <v>0</v>
      </c>
      <c r="AM14" s="48">
        <f t="shared" si="5"/>
        <v>3</v>
      </c>
      <c r="AN14" s="45">
        <v>2</v>
      </c>
      <c r="AO14" s="46">
        <v>3</v>
      </c>
      <c r="AP14" s="46">
        <v>4</v>
      </c>
      <c r="AQ14" s="46">
        <v>2</v>
      </c>
      <c r="AR14" s="46">
        <v>0</v>
      </c>
      <c r="AS14" s="46">
        <v>0</v>
      </c>
      <c r="AT14" s="46">
        <v>0</v>
      </c>
      <c r="AU14" s="48">
        <f t="shared" si="6"/>
        <v>11</v>
      </c>
      <c r="AV14" s="102" t="s">
        <v>1200</v>
      </c>
      <c r="AW14" s="30">
        <v>3</v>
      </c>
      <c r="AX14" s="46">
        <v>1</v>
      </c>
      <c r="AY14" s="89">
        <v>1</v>
      </c>
      <c r="AZ14" s="46">
        <v>0</v>
      </c>
      <c r="BA14" s="46">
        <v>2</v>
      </c>
      <c r="BB14" s="46">
        <v>2</v>
      </c>
      <c r="BC14" s="46">
        <v>1</v>
      </c>
      <c r="BD14" s="46">
        <v>0</v>
      </c>
      <c r="BE14" s="46">
        <v>1</v>
      </c>
      <c r="BF14" s="46">
        <v>0</v>
      </c>
      <c r="BG14" s="46">
        <v>0</v>
      </c>
      <c r="BH14" s="46">
        <v>0</v>
      </c>
      <c r="BI14" s="46">
        <v>0</v>
      </c>
      <c r="BJ14" s="47">
        <f t="shared" si="7"/>
        <v>11</v>
      </c>
      <c r="BK14" s="30">
        <v>2</v>
      </c>
      <c r="BL14" s="46">
        <v>0</v>
      </c>
      <c r="BM14" s="46">
        <v>0</v>
      </c>
      <c r="BN14" s="46">
        <v>0</v>
      </c>
      <c r="BO14" s="46">
        <v>2</v>
      </c>
      <c r="BP14" s="48">
        <f t="shared" si="8"/>
        <v>4</v>
      </c>
      <c r="BQ14" s="102" t="s">
        <v>1200</v>
      </c>
      <c r="BR14" s="30">
        <v>2</v>
      </c>
      <c r="BS14" s="46">
        <v>0</v>
      </c>
      <c r="BT14" s="46">
        <v>0</v>
      </c>
      <c r="BU14" s="46">
        <v>0</v>
      </c>
      <c r="BV14" s="46">
        <v>1</v>
      </c>
      <c r="BW14" s="46">
        <v>1</v>
      </c>
      <c r="BX14" s="46">
        <v>1</v>
      </c>
      <c r="BY14" s="46">
        <v>1</v>
      </c>
      <c r="BZ14" s="46">
        <v>0</v>
      </c>
      <c r="CA14" s="46">
        <v>0</v>
      </c>
      <c r="CB14" s="46">
        <v>1</v>
      </c>
      <c r="CC14" s="48">
        <f t="shared" si="9"/>
        <v>7</v>
      </c>
      <c r="CD14" s="45">
        <v>1</v>
      </c>
      <c r="CE14" s="46">
        <v>0</v>
      </c>
      <c r="CF14" s="46">
        <v>1</v>
      </c>
      <c r="CG14" s="46">
        <v>0</v>
      </c>
      <c r="CH14" s="48">
        <f t="shared" si="10"/>
        <v>2</v>
      </c>
      <c r="CI14" s="102" t="s">
        <v>1200</v>
      </c>
      <c r="CJ14" s="30">
        <f t="shared" si="11"/>
        <v>2</v>
      </c>
      <c r="CK14" s="46">
        <f t="shared" si="12"/>
        <v>8</v>
      </c>
      <c r="CL14" s="46">
        <f t="shared" si="13"/>
        <v>21</v>
      </c>
      <c r="CM14" s="46">
        <f t="shared" si="0"/>
        <v>16</v>
      </c>
      <c r="CN14" s="46">
        <f t="shared" si="14"/>
        <v>3</v>
      </c>
      <c r="CO14" s="46">
        <f t="shared" si="15"/>
        <v>11</v>
      </c>
      <c r="CP14" s="46">
        <f t="shared" si="16"/>
        <v>11</v>
      </c>
      <c r="CQ14" s="46">
        <f t="shared" si="17"/>
        <v>7</v>
      </c>
      <c r="CR14" s="46">
        <f t="shared" si="18"/>
        <v>4</v>
      </c>
      <c r="CS14" s="46">
        <f t="shared" si="19"/>
        <v>2</v>
      </c>
      <c r="CT14" s="61">
        <f t="shared" si="20"/>
        <v>85</v>
      </c>
      <c r="CU14" s="245">
        <v>9</v>
      </c>
    </row>
    <row r="15" spans="1:99" ht="12.75">
      <c r="A15" s="113" t="s">
        <v>354</v>
      </c>
      <c r="B15" s="49"/>
      <c r="C15" s="50"/>
      <c r="D15" s="50"/>
      <c r="E15" s="50"/>
      <c r="F15" s="51"/>
      <c r="G15" s="52"/>
      <c r="H15" s="50"/>
      <c r="I15" s="50"/>
      <c r="J15" s="53"/>
      <c r="K15" s="52"/>
      <c r="L15" s="50"/>
      <c r="M15" s="50"/>
      <c r="N15" s="50"/>
      <c r="O15" s="54"/>
      <c r="P15" s="113" t="s">
        <v>354</v>
      </c>
      <c r="Q15" s="49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4"/>
      <c r="AF15" s="113" t="s">
        <v>354</v>
      </c>
      <c r="AG15" s="52"/>
      <c r="AH15" s="50"/>
      <c r="AI15" s="50"/>
      <c r="AJ15" s="50"/>
      <c r="AK15" s="50"/>
      <c r="AL15" s="50"/>
      <c r="AM15" s="54"/>
      <c r="AN15" s="49"/>
      <c r="AO15" s="50"/>
      <c r="AP15" s="50"/>
      <c r="AQ15" s="50"/>
      <c r="AR15" s="50"/>
      <c r="AS15" s="50"/>
      <c r="AT15" s="50"/>
      <c r="AU15" s="54"/>
      <c r="AV15" s="113" t="s">
        <v>354</v>
      </c>
      <c r="AW15" s="52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68"/>
      <c r="BK15" s="52"/>
      <c r="BL15" s="50"/>
      <c r="BM15" s="50"/>
      <c r="BN15" s="50"/>
      <c r="BO15" s="50"/>
      <c r="BP15" s="54"/>
      <c r="BQ15" s="113" t="s">
        <v>354</v>
      </c>
      <c r="BR15" s="52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4"/>
      <c r="CD15" s="49"/>
      <c r="CE15" s="50"/>
      <c r="CF15" s="50"/>
      <c r="CG15" s="50"/>
      <c r="CH15" s="54"/>
      <c r="CI15" s="113" t="s">
        <v>354</v>
      </c>
      <c r="CJ15" s="59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78"/>
    </row>
    <row r="16" spans="1:99" ht="10.5" customHeight="1">
      <c r="A16" s="102" t="s">
        <v>951</v>
      </c>
      <c r="B16" s="45">
        <v>2</v>
      </c>
      <c r="C16" s="46">
        <v>1</v>
      </c>
      <c r="D16" s="46">
        <v>1</v>
      </c>
      <c r="E16" s="46">
        <v>3</v>
      </c>
      <c r="F16" s="47">
        <f t="shared" si="1"/>
        <v>7</v>
      </c>
      <c r="G16" s="30">
        <v>4</v>
      </c>
      <c r="H16" s="46">
        <v>3</v>
      </c>
      <c r="I16" s="46">
        <v>14</v>
      </c>
      <c r="J16" s="48">
        <f aca="true" t="shared" si="21" ref="J16:J21">SUM(G16:I16)</f>
        <v>21</v>
      </c>
      <c r="K16" s="30">
        <v>21</v>
      </c>
      <c r="L16" s="46">
        <v>4</v>
      </c>
      <c r="M16" s="46">
        <v>30</v>
      </c>
      <c r="N16" s="46">
        <v>8</v>
      </c>
      <c r="O16" s="48">
        <f aca="true" t="shared" si="22" ref="O16:O21">SUM(K16:N16)</f>
        <v>63</v>
      </c>
      <c r="P16" s="102" t="s">
        <v>951</v>
      </c>
      <c r="Q16" s="45">
        <v>2</v>
      </c>
      <c r="R16" s="46">
        <v>0</v>
      </c>
      <c r="S16" s="46">
        <v>5</v>
      </c>
      <c r="T16" s="46">
        <v>3</v>
      </c>
      <c r="U16" s="46">
        <v>2</v>
      </c>
      <c r="V16" s="46">
        <v>1</v>
      </c>
      <c r="W16" s="46">
        <v>9</v>
      </c>
      <c r="X16" s="46">
        <v>10</v>
      </c>
      <c r="Y16" s="46">
        <v>9</v>
      </c>
      <c r="Z16" s="46">
        <v>8</v>
      </c>
      <c r="AA16" s="46">
        <v>1</v>
      </c>
      <c r="AB16" s="46">
        <v>1</v>
      </c>
      <c r="AC16" s="46">
        <v>3</v>
      </c>
      <c r="AD16" s="46">
        <v>1</v>
      </c>
      <c r="AE16" s="48">
        <f aca="true" t="shared" si="23" ref="AE16:AE21">SUM(Q16:AD16)</f>
        <v>55</v>
      </c>
      <c r="AF16" s="102" t="s">
        <v>951</v>
      </c>
      <c r="AG16" s="30">
        <v>13</v>
      </c>
      <c r="AH16" s="46">
        <v>0</v>
      </c>
      <c r="AI16" s="46">
        <v>1</v>
      </c>
      <c r="AJ16" s="46">
        <v>1</v>
      </c>
      <c r="AK16" s="46">
        <v>0</v>
      </c>
      <c r="AL16" s="46">
        <v>1</v>
      </c>
      <c r="AM16" s="48">
        <f aca="true" t="shared" si="24" ref="AM16:AM21">SUM(AG16:AL16)</f>
        <v>16</v>
      </c>
      <c r="AN16" s="45">
        <v>4</v>
      </c>
      <c r="AO16" s="46">
        <v>5</v>
      </c>
      <c r="AP16" s="46">
        <v>4</v>
      </c>
      <c r="AQ16" s="46">
        <v>2</v>
      </c>
      <c r="AR16" s="46">
        <v>4</v>
      </c>
      <c r="AS16" s="46">
        <v>0</v>
      </c>
      <c r="AT16" s="46">
        <v>0</v>
      </c>
      <c r="AU16" s="48">
        <f aca="true" t="shared" si="25" ref="AU16:AU21">SUM(AN16:AT16)</f>
        <v>19</v>
      </c>
      <c r="AV16" s="102" t="s">
        <v>951</v>
      </c>
      <c r="AW16" s="30">
        <v>4</v>
      </c>
      <c r="AX16" s="46">
        <v>1</v>
      </c>
      <c r="AY16" s="89">
        <v>0</v>
      </c>
      <c r="AZ16" s="46">
        <v>0</v>
      </c>
      <c r="BA16" s="46">
        <v>1</v>
      </c>
      <c r="BB16" s="46">
        <v>1</v>
      </c>
      <c r="BC16" s="46">
        <v>1</v>
      </c>
      <c r="BD16" s="46">
        <v>1</v>
      </c>
      <c r="BE16" s="46">
        <v>3</v>
      </c>
      <c r="BF16" s="46">
        <v>1</v>
      </c>
      <c r="BG16" s="46">
        <v>0</v>
      </c>
      <c r="BH16" s="46">
        <v>0</v>
      </c>
      <c r="BI16" s="46">
        <v>2</v>
      </c>
      <c r="BJ16" s="47">
        <f aca="true" t="shared" si="26" ref="BJ16:BJ21">SUM(AW16:BI16)</f>
        <v>15</v>
      </c>
      <c r="BK16" s="30">
        <v>0</v>
      </c>
      <c r="BL16" s="46">
        <v>2</v>
      </c>
      <c r="BM16" s="46">
        <v>0</v>
      </c>
      <c r="BN16" s="46">
        <v>1</v>
      </c>
      <c r="BO16" s="46">
        <v>2</v>
      </c>
      <c r="BP16" s="48">
        <f aca="true" t="shared" si="27" ref="BP16:BP21">SUM(BK16:BO16)</f>
        <v>5</v>
      </c>
      <c r="BQ16" s="102" t="s">
        <v>951</v>
      </c>
      <c r="BR16" s="30">
        <v>11</v>
      </c>
      <c r="BS16" s="46">
        <v>0</v>
      </c>
      <c r="BT16" s="46">
        <v>6</v>
      </c>
      <c r="BU16" s="46">
        <v>2</v>
      </c>
      <c r="BV16" s="46">
        <v>2</v>
      </c>
      <c r="BW16" s="46">
        <v>3</v>
      </c>
      <c r="BX16" s="46">
        <v>0</v>
      </c>
      <c r="BY16" s="46">
        <v>3</v>
      </c>
      <c r="BZ16" s="46">
        <v>0</v>
      </c>
      <c r="CA16" s="46">
        <v>0</v>
      </c>
      <c r="CB16" s="46">
        <v>11</v>
      </c>
      <c r="CC16" s="48">
        <f aca="true" t="shared" si="28" ref="CC16:CC21">SUM(BR16:CB16)</f>
        <v>38</v>
      </c>
      <c r="CD16" s="45">
        <v>0</v>
      </c>
      <c r="CE16" s="46">
        <v>3</v>
      </c>
      <c r="CF16" s="46">
        <v>0</v>
      </c>
      <c r="CG16" s="46">
        <v>1</v>
      </c>
      <c r="CH16" s="48">
        <f aca="true" t="shared" si="29" ref="CH16:CH21">SUM(CD16:CG16)</f>
        <v>4</v>
      </c>
      <c r="CI16" s="102" t="s">
        <v>951</v>
      </c>
      <c r="CJ16" s="30">
        <f aca="true" t="shared" si="30" ref="CJ16:CJ21">F16</f>
        <v>7</v>
      </c>
      <c r="CK16" s="46">
        <f aca="true" t="shared" si="31" ref="CK16:CK21">J16</f>
        <v>21</v>
      </c>
      <c r="CL16" s="46">
        <f t="shared" si="13"/>
        <v>55</v>
      </c>
      <c r="CM16" s="46">
        <f aca="true" t="shared" si="32" ref="CM16:CM21">O16</f>
        <v>63</v>
      </c>
      <c r="CN16" s="46">
        <f t="shared" si="14"/>
        <v>16</v>
      </c>
      <c r="CO16" s="46">
        <f t="shared" si="15"/>
        <v>19</v>
      </c>
      <c r="CP16" s="46">
        <f t="shared" si="16"/>
        <v>15</v>
      </c>
      <c r="CQ16" s="46">
        <f t="shared" si="17"/>
        <v>38</v>
      </c>
      <c r="CR16" s="46">
        <f t="shared" si="18"/>
        <v>5</v>
      </c>
      <c r="CS16" s="46">
        <f t="shared" si="19"/>
        <v>4</v>
      </c>
      <c r="CT16" s="61">
        <f t="shared" si="20"/>
        <v>243</v>
      </c>
      <c r="CU16" s="245">
        <v>4</v>
      </c>
    </row>
    <row r="17" spans="1:99" ht="10.5" customHeight="1">
      <c r="A17" s="102" t="s">
        <v>1205</v>
      </c>
      <c r="B17" s="45">
        <v>3</v>
      </c>
      <c r="C17" s="46">
        <v>10</v>
      </c>
      <c r="D17" s="46">
        <v>8</v>
      </c>
      <c r="E17" s="46">
        <v>6</v>
      </c>
      <c r="F17" s="47">
        <f t="shared" si="1"/>
        <v>27</v>
      </c>
      <c r="G17" s="30">
        <v>6</v>
      </c>
      <c r="H17" s="46">
        <v>8</v>
      </c>
      <c r="I17" s="46">
        <v>17</v>
      </c>
      <c r="J17" s="48">
        <f t="shared" si="21"/>
        <v>31</v>
      </c>
      <c r="K17" s="30">
        <v>5</v>
      </c>
      <c r="L17" s="46">
        <v>0</v>
      </c>
      <c r="M17" s="46">
        <v>22</v>
      </c>
      <c r="N17" s="46">
        <v>4</v>
      </c>
      <c r="O17" s="48">
        <f t="shared" si="22"/>
        <v>31</v>
      </c>
      <c r="P17" s="102" t="s">
        <v>1205</v>
      </c>
      <c r="Q17" s="45">
        <v>1</v>
      </c>
      <c r="R17" s="46">
        <v>1</v>
      </c>
      <c r="S17" s="46">
        <v>6</v>
      </c>
      <c r="T17" s="46">
        <v>2</v>
      </c>
      <c r="U17" s="46">
        <v>3</v>
      </c>
      <c r="V17" s="46">
        <v>5</v>
      </c>
      <c r="W17" s="46">
        <v>10</v>
      </c>
      <c r="X17" s="46">
        <v>4</v>
      </c>
      <c r="Y17" s="46">
        <v>6</v>
      </c>
      <c r="Z17" s="46">
        <v>1</v>
      </c>
      <c r="AA17" s="46">
        <v>1</v>
      </c>
      <c r="AB17" s="46">
        <v>3</v>
      </c>
      <c r="AC17" s="46">
        <v>1</v>
      </c>
      <c r="AD17" s="46">
        <v>7</v>
      </c>
      <c r="AE17" s="48">
        <f t="shared" si="23"/>
        <v>51</v>
      </c>
      <c r="AF17" s="102" t="s">
        <v>1205</v>
      </c>
      <c r="AG17" s="30">
        <v>12</v>
      </c>
      <c r="AH17" s="46">
        <v>1</v>
      </c>
      <c r="AI17" s="46">
        <v>0</v>
      </c>
      <c r="AJ17" s="46">
        <v>2</v>
      </c>
      <c r="AK17" s="46">
        <v>0</v>
      </c>
      <c r="AL17" s="46">
        <v>0</v>
      </c>
      <c r="AM17" s="48">
        <f t="shared" si="24"/>
        <v>15</v>
      </c>
      <c r="AN17" s="45">
        <v>22</v>
      </c>
      <c r="AO17" s="46">
        <v>12</v>
      </c>
      <c r="AP17" s="46">
        <v>10</v>
      </c>
      <c r="AQ17" s="46">
        <v>6</v>
      </c>
      <c r="AR17" s="46">
        <v>16</v>
      </c>
      <c r="AS17" s="46">
        <v>0</v>
      </c>
      <c r="AT17" s="46">
        <v>0</v>
      </c>
      <c r="AU17" s="48">
        <f t="shared" si="25"/>
        <v>66</v>
      </c>
      <c r="AV17" s="102" t="s">
        <v>1205</v>
      </c>
      <c r="AW17" s="30">
        <v>6</v>
      </c>
      <c r="AX17" s="46">
        <v>12</v>
      </c>
      <c r="AY17" s="89">
        <v>5</v>
      </c>
      <c r="AZ17" s="46">
        <v>6</v>
      </c>
      <c r="BA17" s="46">
        <v>3</v>
      </c>
      <c r="BB17" s="46">
        <v>3</v>
      </c>
      <c r="BC17" s="46">
        <v>0</v>
      </c>
      <c r="BD17" s="46">
        <v>0</v>
      </c>
      <c r="BE17" s="46">
        <v>4</v>
      </c>
      <c r="BF17" s="46">
        <v>0</v>
      </c>
      <c r="BG17" s="46">
        <v>1</v>
      </c>
      <c r="BH17" s="46">
        <v>0</v>
      </c>
      <c r="BI17" s="46">
        <v>0</v>
      </c>
      <c r="BJ17" s="47">
        <f t="shared" si="26"/>
        <v>40</v>
      </c>
      <c r="BK17" s="30">
        <v>0</v>
      </c>
      <c r="BL17" s="46">
        <v>2</v>
      </c>
      <c r="BM17" s="46">
        <v>0</v>
      </c>
      <c r="BN17" s="46">
        <v>0</v>
      </c>
      <c r="BO17" s="46">
        <v>1</v>
      </c>
      <c r="BP17" s="48">
        <f t="shared" si="27"/>
        <v>3</v>
      </c>
      <c r="BQ17" s="102" t="s">
        <v>1205</v>
      </c>
      <c r="BR17" s="30">
        <v>10</v>
      </c>
      <c r="BS17" s="46">
        <v>0</v>
      </c>
      <c r="BT17" s="46">
        <v>5</v>
      </c>
      <c r="BU17" s="46">
        <v>1</v>
      </c>
      <c r="BV17" s="46">
        <v>1</v>
      </c>
      <c r="BW17" s="46">
        <v>3</v>
      </c>
      <c r="BX17" s="46">
        <v>2</v>
      </c>
      <c r="BY17" s="46">
        <v>3</v>
      </c>
      <c r="BZ17" s="46">
        <v>0</v>
      </c>
      <c r="CA17" s="46">
        <v>0</v>
      </c>
      <c r="CB17" s="46">
        <v>34</v>
      </c>
      <c r="CC17" s="48">
        <f t="shared" si="28"/>
        <v>59</v>
      </c>
      <c r="CD17" s="45">
        <v>1</v>
      </c>
      <c r="CE17" s="46">
        <v>2</v>
      </c>
      <c r="CF17" s="46">
        <v>3</v>
      </c>
      <c r="CG17" s="46">
        <v>1</v>
      </c>
      <c r="CH17" s="48">
        <f t="shared" si="29"/>
        <v>7</v>
      </c>
      <c r="CI17" s="102" t="s">
        <v>1205</v>
      </c>
      <c r="CJ17" s="30">
        <f t="shared" si="30"/>
        <v>27</v>
      </c>
      <c r="CK17" s="46">
        <f t="shared" si="31"/>
        <v>31</v>
      </c>
      <c r="CL17" s="46">
        <f t="shared" si="13"/>
        <v>51</v>
      </c>
      <c r="CM17" s="46">
        <f t="shared" si="32"/>
        <v>31</v>
      </c>
      <c r="CN17" s="46">
        <f t="shared" si="14"/>
        <v>15</v>
      </c>
      <c r="CO17" s="46">
        <f t="shared" si="15"/>
        <v>66</v>
      </c>
      <c r="CP17" s="46">
        <f t="shared" si="16"/>
        <v>40</v>
      </c>
      <c r="CQ17" s="46">
        <f t="shared" si="17"/>
        <v>59</v>
      </c>
      <c r="CR17" s="46">
        <f t="shared" si="18"/>
        <v>3</v>
      </c>
      <c r="CS17" s="46">
        <f t="shared" si="19"/>
        <v>7</v>
      </c>
      <c r="CT17" s="61">
        <f t="shared" si="20"/>
        <v>330</v>
      </c>
      <c r="CU17" s="245">
        <v>2</v>
      </c>
    </row>
    <row r="18" spans="1:99" ht="10.5" customHeight="1">
      <c r="A18" s="102" t="s">
        <v>1201</v>
      </c>
      <c r="B18" s="45">
        <v>0</v>
      </c>
      <c r="C18" s="46">
        <v>0</v>
      </c>
      <c r="D18" s="46">
        <v>3</v>
      </c>
      <c r="E18" s="46">
        <v>1</v>
      </c>
      <c r="F18" s="47">
        <f t="shared" si="1"/>
        <v>4</v>
      </c>
      <c r="G18" s="30">
        <v>1</v>
      </c>
      <c r="H18" s="46">
        <v>1</v>
      </c>
      <c r="I18" s="46">
        <v>7</v>
      </c>
      <c r="J18" s="48">
        <f t="shared" si="21"/>
        <v>9</v>
      </c>
      <c r="K18" s="30">
        <v>2</v>
      </c>
      <c r="L18" s="46">
        <v>0</v>
      </c>
      <c r="M18" s="46">
        <v>6</v>
      </c>
      <c r="N18" s="46">
        <v>3</v>
      </c>
      <c r="O18" s="48">
        <f t="shared" si="22"/>
        <v>11</v>
      </c>
      <c r="P18" s="102" t="s">
        <v>1201</v>
      </c>
      <c r="Q18" s="45">
        <v>1</v>
      </c>
      <c r="R18" s="46">
        <v>2</v>
      </c>
      <c r="S18" s="46">
        <v>2</v>
      </c>
      <c r="T18" s="46">
        <v>0</v>
      </c>
      <c r="U18" s="46">
        <v>1</v>
      </c>
      <c r="V18" s="46">
        <v>2</v>
      </c>
      <c r="W18" s="46">
        <v>10</v>
      </c>
      <c r="X18" s="46">
        <v>5</v>
      </c>
      <c r="Y18" s="46">
        <v>2</v>
      </c>
      <c r="Z18" s="46">
        <v>0</v>
      </c>
      <c r="AA18" s="46">
        <v>0</v>
      </c>
      <c r="AB18" s="46">
        <v>0</v>
      </c>
      <c r="AC18" s="46">
        <v>3</v>
      </c>
      <c r="AD18" s="46">
        <v>0</v>
      </c>
      <c r="AE18" s="48">
        <f t="shared" si="23"/>
        <v>28</v>
      </c>
      <c r="AF18" s="102" t="s">
        <v>1201</v>
      </c>
      <c r="AG18" s="30">
        <v>6</v>
      </c>
      <c r="AH18" s="46">
        <v>1</v>
      </c>
      <c r="AI18" s="46">
        <v>3</v>
      </c>
      <c r="AJ18" s="46">
        <v>2</v>
      </c>
      <c r="AK18" s="46">
        <v>0</v>
      </c>
      <c r="AL18" s="46">
        <v>1</v>
      </c>
      <c r="AM18" s="48">
        <f t="shared" si="24"/>
        <v>13</v>
      </c>
      <c r="AN18" s="45">
        <v>7</v>
      </c>
      <c r="AO18" s="46">
        <v>2</v>
      </c>
      <c r="AP18" s="46">
        <v>1</v>
      </c>
      <c r="AQ18" s="46">
        <v>3</v>
      </c>
      <c r="AR18" s="46">
        <v>2</v>
      </c>
      <c r="AS18" s="46">
        <v>0</v>
      </c>
      <c r="AT18" s="46">
        <v>0</v>
      </c>
      <c r="AU18" s="48">
        <f t="shared" si="25"/>
        <v>15</v>
      </c>
      <c r="AV18" s="102" t="s">
        <v>1201</v>
      </c>
      <c r="AW18" s="30">
        <v>0</v>
      </c>
      <c r="AX18" s="46">
        <v>3</v>
      </c>
      <c r="AY18" s="89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2</v>
      </c>
      <c r="BF18" s="46">
        <v>0</v>
      </c>
      <c r="BG18" s="46">
        <v>0</v>
      </c>
      <c r="BH18" s="46">
        <v>0</v>
      </c>
      <c r="BI18" s="46">
        <v>1</v>
      </c>
      <c r="BJ18" s="47">
        <f t="shared" si="26"/>
        <v>6</v>
      </c>
      <c r="BK18" s="30">
        <v>0</v>
      </c>
      <c r="BL18" s="46">
        <v>2</v>
      </c>
      <c r="BM18" s="46">
        <v>0</v>
      </c>
      <c r="BN18" s="46">
        <v>1</v>
      </c>
      <c r="BO18" s="46">
        <v>0</v>
      </c>
      <c r="BP18" s="48">
        <f t="shared" si="27"/>
        <v>3</v>
      </c>
      <c r="BQ18" s="102" t="s">
        <v>1201</v>
      </c>
      <c r="BR18" s="30">
        <v>5</v>
      </c>
      <c r="BS18" s="46">
        <v>2</v>
      </c>
      <c r="BT18" s="46">
        <v>5</v>
      </c>
      <c r="BU18" s="46">
        <v>1</v>
      </c>
      <c r="BV18" s="46">
        <v>0</v>
      </c>
      <c r="BW18" s="46">
        <v>1</v>
      </c>
      <c r="BX18" s="46">
        <v>0</v>
      </c>
      <c r="BY18" s="46">
        <v>1</v>
      </c>
      <c r="BZ18" s="46">
        <v>1</v>
      </c>
      <c r="CA18" s="46">
        <v>0</v>
      </c>
      <c r="CB18" s="46">
        <v>0</v>
      </c>
      <c r="CC18" s="48">
        <f t="shared" si="28"/>
        <v>16</v>
      </c>
      <c r="CD18" s="45">
        <v>0</v>
      </c>
      <c r="CE18" s="46">
        <v>2</v>
      </c>
      <c r="CF18" s="46">
        <v>1</v>
      </c>
      <c r="CG18" s="46">
        <v>1</v>
      </c>
      <c r="CH18" s="48">
        <f t="shared" si="29"/>
        <v>4</v>
      </c>
      <c r="CI18" s="102" t="s">
        <v>1201</v>
      </c>
      <c r="CJ18" s="30">
        <f t="shared" si="30"/>
        <v>4</v>
      </c>
      <c r="CK18" s="46">
        <f t="shared" si="31"/>
        <v>9</v>
      </c>
      <c r="CL18" s="46">
        <f t="shared" si="13"/>
        <v>28</v>
      </c>
      <c r="CM18" s="46">
        <f t="shared" si="32"/>
        <v>11</v>
      </c>
      <c r="CN18" s="46">
        <f t="shared" si="14"/>
        <v>13</v>
      </c>
      <c r="CO18" s="46">
        <f t="shared" si="15"/>
        <v>15</v>
      </c>
      <c r="CP18" s="46">
        <f t="shared" si="16"/>
        <v>6</v>
      </c>
      <c r="CQ18" s="46">
        <f t="shared" si="17"/>
        <v>16</v>
      </c>
      <c r="CR18" s="46">
        <f t="shared" si="18"/>
        <v>3</v>
      </c>
      <c r="CS18" s="46">
        <f t="shared" si="19"/>
        <v>4</v>
      </c>
      <c r="CT18" s="61">
        <f t="shared" si="20"/>
        <v>109</v>
      </c>
      <c r="CU18" s="245">
        <v>6</v>
      </c>
    </row>
    <row r="19" spans="1:99" ht="10.5" customHeight="1">
      <c r="A19" s="102" t="s">
        <v>1202</v>
      </c>
      <c r="B19" s="45">
        <v>9</v>
      </c>
      <c r="C19" s="46">
        <v>12</v>
      </c>
      <c r="D19" s="46">
        <v>5</v>
      </c>
      <c r="E19" s="46">
        <v>5</v>
      </c>
      <c r="F19" s="47">
        <f t="shared" si="1"/>
        <v>31</v>
      </c>
      <c r="G19" s="30">
        <v>0</v>
      </c>
      <c r="H19" s="46">
        <v>1</v>
      </c>
      <c r="I19" s="46">
        <v>4</v>
      </c>
      <c r="J19" s="48">
        <f t="shared" si="21"/>
        <v>5</v>
      </c>
      <c r="K19" s="30">
        <v>0</v>
      </c>
      <c r="L19" s="46">
        <v>2</v>
      </c>
      <c r="M19" s="46">
        <v>2</v>
      </c>
      <c r="N19" s="46">
        <v>0</v>
      </c>
      <c r="O19" s="48">
        <f t="shared" si="22"/>
        <v>4</v>
      </c>
      <c r="P19" s="102" t="s">
        <v>1202</v>
      </c>
      <c r="Q19" s="45">
        <v>1</v>
      </c>
      <c r="R19" s="46">
        <v>1</v>
      </c>
      <c r="S19" s="46">
        <v>1</v>
      </c>
      <c r="T19" s="46">
        <v>0</v>
      </c>
      <c r="U19" s="46">
        <v>1</v>
      </c>
      <c r="V19" s="46">
        <v>2</v>
      </c>
      <c r="W19" s="46">
        <v>9</v>
      </c>
      <c r="X19" s="46">
        <v>6</v>
      </c>
      <c r="Y19" s="46">
        <v>1</v>
      </c>
      <c r="Z19" s="46">
        <v>1</v>
      </c>
      <c r="AA19" s="46">
        <v>1</v>
      </c>
      <c r="AB19" s="46">
        <v>0</v>
      </c>
      <c r="AC19" s="46">
        <v>0</v>
      </c>
      <c r="AD19" s="46">
        <v>0</v>
      </c>
      <c r="AE19" s="48">
        <f t="shared" si="23"/>
        <v>24</v>
      </c>
      <c r="AF19" s="102" t="s">
        <v>1202</v>
      </c>
      <c r="AG19" s="30">
        <v>3</v>
      </c>
      <c r="AH19" s="46">
        <v>0</v>
      </c>
      <c r="AI19" s="46">
        <v>2</v>
      </c>
      <c r="AJ19" s="46">
        <v>2</v>
      </c>
      <c r="AK19" s="46">
        <v>0</v>
      </c>
      <c r="AL19" s="46">
        <v>0</v>
      </c>
      <c r="AM19" s="48">
        <f t="shared" si="24"/>
        <v>7</v>
      </c>
      <c r="AN19" s="45">
        <v>6</v>
      </c>
      <c r="AO19" s="46">
        <v>2</v>
      </c>
      <c r="AP19" s="46">
        <v>9</v>
      </c>
      <c r="AQ19" s="46">
        <v>2</v>
      </c>
      <c r="AR19" s="46">
        <v>3</v>
      </c>
      <c r="AS19" s="46">
        <v>0</v>
      </c>
      <c r="AT19" s="46">
        <v>1</v>
      </c>
      <c r="AU19" s="48">
        <f t="shared" si="25"/>
        <v>23</v>
      </c>
      <c r="AV19" s="102" t="s">
        <v>1202</v>
      </c>
      <c r="AW19" s="30">
        <v>1</v>
      </c>
      <c r="AX19" s="46">
        <v>2</v>
      </c>
      <c r="AY19" s="89">
        <v>1</v>
      </c>
      <c r="AZ19" s="46">
        <v>0</v>
      </c>
      <c r="BA19" s="46">
        <v>0</v>
      </c>
      <c r="BB19" s="46">
        <v>1</v>
      </c>
      <c r="BC19" s="46">
        <v>0</v>
      </c>
      <c r="BD19" s="46">
        <v>0</v>
      </c>
      <c r="BE19" s="46">
        <v>3</v>
      </c>
      <c r="BF19" s="46">
        <v>1</v>
      </c>
      <c r="BG19" s="46">
        <v>0</v>
      </c>
      <c r="BH19" s="46">
        <v>0</v>
      </c>
      <c r="BI19" s="46">
        <v>0</v>
      </c>
      <c r="BJ19" s="47">
        <f t="shared" si="26"/>
        <v>9</v>
      </c>
      <c r="BK19" s="30">
        <v>0</v>
      </c>
      <c r="BL19" s="46">
        <v>1</v>
      </c>
      <c r="BM19" s="46">
        <v>0</v>
      </c>
      <c r="BN19" s="46">
        <v>1</v>
      </c>
      <c r="BO19" s="46">
        <v>2</v>
      </c>
      <c r="BP19" s="48">
        <f t="shared" si="27"/>
        <v>4</v>
      </c>
      <c r="BQ19" s="102" t="s">
        <v>1202</v>
      </c>
      <c r="BR19" s="30">
        <v>2</v>
      </c>
      <c r="BS19" s="46">
        <v>0</v>
      </c>
      <c r="BT19" s="46">
        <v>5</v>
      </c>
      <c r="BU19" s="46">
        <v>1</v>
      </c>
      <c r="BV19" s="46">
        <v>1</v>
      </c>
      <c r="BW19" s="46">
        <v>2</v>
      </c>
      <c r="BX19" s="46">
        <v>2</v>
      </c>
      <c r="BY19" s="46">
        <v>2</v>
      </c>
      <c r="BZ19" s="46">
        <v>0</v>
      </c>
      <c r="CA19" s="46">
        <v>0</v>
      </c>
      <c r="CB19" s="46">
        <v>15</v>
      </c>
      <c r="CC19" s="48">
        <f t="shared" si="28"/>
        <v>30</v>
      </c>
      <c r="CD19" s="45">
        <v>0</v>
      </c>
      <c r="CE19" s="46">
        <v>2</v>
      </c>
      <c r="CF19" s="46">
        <v>1</v>
      </c>
      <c r="CG19" s="46">
        <v>0</v>
      </c>
      <c r="CH19" s="48">
        <f t="shared" si="29"/>
        <v>3</v>
      </c>
      <c r="CI19" s="102" t="s">
        <v>1202</v>
      </c>
      <c r="CJ19" s="30">
        <f t="shared" si="30"/>
        <v>31</v>
      </c>
      <c r="CK19" s="46">
        <f t="shared" si="31"/>
        <v>5</v>
      </c>
      <c r="CL19" s="46">
        <f t="shared" si="13"/>
        <v>24</v>
      </c>
      <c r="CM19" s="46">
        <f t="shared" si="32"/>
        <v>4</v>
      </c>
      <c r="CN19" s="46">
        <f t="shared" si="14"/>
        <v>7</v>
      </c>
      <c r="CO19" s="46">
        <f t="shared" si="15"/>
        <v>23</v>
      </c>
      <c r="CP19" s="46">
        <f t="shared" si="16"/>
        <v>9</v>
      </c>
      <c r="CQ19" s="46">
        <f t="shared" si="17"/>
        <v>30</v>
      </c>
      <c r="CR19" s="46">
        <f t="shared" si="18"/>
        <v>4</v>
      </c>
      <c r="CS19" s="46">
        <f t="shared" si="19"/>
        <v>3</v>
      </c>
      <c r="CT19" s="61">
        <f t="shared" si="20"/>
        <v>140</v>
      </c>
      <c r="CU19" s="245">
        <v>5</v>
      </c>
    </row>
    <row r="20" spans="1:99" ht="10.5" customHeight="1">
      <c r="A20" s="102" t="s">
        <v>1204</v>
      </c>
      <c r="B20" s="45">
        <v>4</v>
      </c>
      <c r="C20" s="46">
        <v>16</v>
      </c>
      <c r="D20" s="46">
        <v>3</v>
      </c>
      <c r="E20" s="46">
        <v>1</v>
      </c>
      <c r="F20" s="47">
        <f t="shared" si="1"/>
        <v>24</v>
      </c>
      <c r="G20" s="30">
        <v>1</v>
      </c>
      <c r="H20" s="46">
        <v>5</v>
      </c>
      <c r="I20" s="46">
        <v>7</v>
      </c>
      <c r="J20" s="48">
        <f t="shared" si="21"/>
        <v>13</v>
      </c>
      <c r="K20" s="30">
        <v>13</v>
      </c>
      <c r="L20" s="46">
        <v>0</v>
      </c>
      <c r="M20" s="46">
        <v>7</v>
      </c>
      <c r="N20" s="46">
        <v>4</v>
      </c>
      <c r="O20" s="48">
        <f t="shared" si="22"/>
        <v>24</v>
      </c>
      <c r="P20" s="102" t="s">
        <v>1204</v>
      </c>
      <c r="Q20" s="45">
        <v>6</v>
      </c>
      <c r="R20" s="46">
        <v>12</v>
      </c>
      <c r="S20" s="46">
        <v>12</v>
      </c>
      <c r="T20" s="46">
        <v>9</v>
      </c>
      <c r="U20" s="46">
        <v>10</v>
      </c>
      <c r="V20" s="46">
        <v>8</v>
      </c>
      <c r="W20" s="46">
        <v>30</v>
      </c>
      <c r="X20" s="46">
        <v>28</v>
      </c>
      <c r="Y20" s="46">
        <v>16</v>
      </c>
      <c r="Z20" s="46">
        <v>21</v>
      </c>
      <c r="AA20" s="46">
        <v>0</v>
      </c>
      <c r="AB20" s="46">
        <v>1</v>
      </c>
      <c r="AC20" s="46">
        <v>6</v>
      </c>
      <c r="AD20" s="46">
        <v>8</v>
      </c>
      <c r="AE20" s="48">
        <f t="shared" si="23"/>
        <v>167</v>
      </c>
      <c r="AF20" s="102" t="s">
        <v>1204</v>
      </c>
      <c r="AG20" s="30">
        <v>18</v>
      </c>
      <c r="AH20" s="46">
        <v>0</v>
      </c>
      <c r="AI20" s="46">
        <v>1</v>
      </c>
      <c r="AJ20" s="46">
        <v>1</v>
      </c>
      <c r="AK20" s="46">
        <v>0</v>
      </c>
      <c r="AL20" s="46">
        <v>0</v>
      </c>
      <c r="AM20" s="48">
        <f t="shared" si="24"/>
        <v>20</v>
      </c>
      <c r="AN20" s="45">
        <v>6</v>
      </c>
      <c r="AO20" s="46">
        <v>11</v>
      </c>
      <c r="AP20" s="46">
        <v>23</v>
      </c>
      <c r="AQ20" s="46">
        <v>2</v>
      </c>
      <c r="AR20" s="46">
        <v>2</v>
      </c>
      <c r="AS20" s="46">
        <v>0</v>
      </c>
      <c r="AT20" s="46">
        <v>1</v>
      </c>
      <c r="AU20" s="48">
        <f t="shared" si="25"/>
        <v>45</v>
      </c>
      <c r="AV20" s="102" t="s">
        <v>1204</v>
      </c>
      <c r="AW20" s="30">
        <v>1</v>
      </c>
      <c r="AX20" s="46">
        <v>1</v>
      </c>
      <c r="AY20" s="89">
        <v>0</v>
      </c>
      <c r="AZ20" s="46">
        <v>0</v>
      </c>
      <c r="BA20" s="46">
        <v>2</v>
      </c>
      <c r="BB20" s="46">
        <v>1</v>
      </c>
      <c r="BC20" s="46">
        <v>0</v>
      </c>
      <c r="BD20" s="46">
        <v>0</v>
      </c>
      <c r="BE20" s="46">
        <v>0</v>
      </c>
      <c r="BF20" s="46">
        <v>1</v>
      </c>
      <c r="BG20" s="46">
        <v>1</v>
      </c>
      <c r="BH20" s="46">
        <v>0</v>
      </c>
      <c r="BI20" s="46">
        <v>0</v>
      </c>
      <c r="BJ20" s="47">
        <f t="shared" si="26"/>
        <v>7</v>
      </c>
      <c r="BK20" s="30">
        <v>0</v>
      </c>
      <c r="BL20" s="46">
        <v>0</v>
      </c>
      <c r="BM20" s="46">
        <v>0</v>
      </c>
      <c r="BN20" s="46">
        <v>3</v>
      </c>
      <c r="BO20" s="46">
        <v>1</v>
      </c>
      <c r="BP20" s="48">
        <f t="shared" si="27"/>
        <v>4</v>
      </c>
      <c r="BQ20" s="102" t="s">
        <v>1204</v>
      </c>
      <c r="BR20" s="30">
        <v>11</v>
      </c>
      <c r="BS20" s="46">
        <v>1</v>
      </c>
      <c r="BT20" s="46">
        <v>0</v>
      </c>
      <c r="BU20" s="46">
        <v>0</v>
      </c>
      <c r="BV20" s="46">
        <v>1</v>
      </c>
      <c r="BW20" s="46">
        <v>2</v>
      </c>
      <c r="BX20" s="46">
        <v>1</v>
      </c>
      <c r="BY20" s="46">
        <v>0</v>
      </c>
      <c r="BZ20" s="46">
        <v>1</v>
      </c>
      <c r="CA20" s="46">
        <v>0</v>
      </c>
      <c r="CB20" s="46">
        <v>2</v>
      </c>
      <c r="CC20" s="48">
        <f t="shared" si="28"/>
        <v>19</v>
      </c>
      <c r="CD20" s="45">
        <v>1</v>
      </c>
      <c r="CE20" s="46">
        <v>0</v>
      </c>
      <c r="CF20" s="46">
        <v>0</v>
      </c>
      <c r="CG20" s="46">
        <v>0</v>
      </c>
      <c r="CH20" s="48">
        <f t="shared" si="29"/>
        <v>1</v>
      </c>
      <c r="CI20" s="102" t="s">
        <v>1204</v>
      </c>
      <c r="CJ20" s="30">
        <f t="shared" si="30"/>
        <v>24</v>
      </c>
      <c r="CK20" s="46">
        <f t="shared" si="31"/>
        <v>13</v>
      </c>
      <c r="CL20" s="46">
        <f t="shared" si="13"/>
        <v>167</v>
      </c>
      <c r="CM20" s="46">
        <f t="shared" si="32"/>
        <v>24</v>
      </c>
      <c r="CN20" s="46">
        <f t="shared" si="14"/>
        <v>20</v>
      </c>
      <c r="CO20" s="46">
        <f t="shared" si="15"/>
        <v>45</v>
      </c>
      <c r="CP20" s="46">
        <f t="shared" si="16"/>
        <v>7</v>
      </c>
      <c r="CQ20" s="46">
        <f t="shared" si="17"/>
        <v>19</v>
      </c>
      <c r="CR20" s="46">
        <f t="shared" si="18"/>
        <v>4</v>
      </c>
      <c r="CS20" s="46">
        <f t="shared" si="19"/>
        <v>1</v>
      </c>
      <c r="CT20" s="61">
        <f t="shared" si="20"/>
        <v>324</v>
      </c>
      <c r="CU20" s="245">
        <v>3</v>
      </c>
    </row>
    <row r="21" spans="1:99" ht="10.5" customHeight="1">
      <c r="A21" s="102" t="s">
        <v>1203</v>
      </c>
      <c r="B21" s="45">
        <v>1</v>
      </c>
      <c r="C21" s="46">
        <v>10</v>
      </c>
      <c r="D21" s="46">
        <v>1</v>
      </c>
      <c r="E21" s="46">
        <v>4</v>
      </c>
      <c r="F21" s="47">
        <f t="shared" si="1"/>
        <v>16</v>
      </c>
      <c r="G21" s="30">
        <v>6</v>
      </c>
      <c r="H21" s="46">
        <v>6</v>
      </c>
      <c r="I21" s="46">
        <v>17</v>
      </c>
      <c r="J21" s="48">
        <f t="shared" si="21"/>
        <v>29</v>
      </c>
      <c r="K21" s="30">
        <v>1</v>
      </c>
      <c r="L21" s="46">
        <v>0</v>
      </c>
      <c r="M21" s="46">
        <v>16</v>
      </c>
      <c r="N21" s="46">
        <v>4</v>
      </c>
      <c r="O21" s="48">
        <f t="shared" si="22"/>
        <v>21</v>
      </c>
      <c r="P21" s="102" t="s">
        <v>1203</v>
      </c>
      <c r="Q21" s="45">
        <v>6</v>
      </c>
      <c r="R21" s="46">
        <v>10</v>
      </c>
      <c r="S21" s="46">
        <v>11</v>
      </c>
      <c r="T21" s="46">
        <v>9</v>
      </c>
      <c r="U21" s="46">
        <v>3</v>
      </c>
      <c r="V21" s="46">
        <v>4</v>
      </c>
      <c r="W21" s="46">
        <v>11</v>
      </c>
      <c r="X21" s="46">
        <v>11</v>
      </c>
      <c r="Y21" s="46">
        <v>12</v>
      </c>
      <c r="Z21" s="46">
        <v>2</v>
      </c>
      <c r="AA21" s="46">
        <v>4</v>
      </c>
      <c r="AB21" s="46">
        <v>2</v>
      </c>
      <c r="AC21" s="46">
        <v>8</v>
      </c>
      <c r="AD21" s="46">
        <v>4</v>
      </c>
      <c r="AE21" s="48">
        <f t="shared" si="23"/>
        <v>97</v>
      </c>
      <c r="AF21" s="102" t="s">
        <v>1203</v>
      </c>
      <c r="AG21" s="30">
        <v>34</v>
      </c>
      <c r="AH21" s="46">
        <v>4</v>
      </c>
      <c r="AI21" s="46">
        <v>2</v>
      </c>
      <c r="AJ21" s="46">
        <v>3</v>
      </c>
      <c r="AK21" s="46">
        <v>1</v>
      </c>
      <c r="AL21" s="46">
        <v>1</v>
      </c>
      <c r="AM21" s="48">
        <f t="shared" si="24"/>
        <v>45</v>
      </c>
      <c r="AN21" s="45">
        <v>36</v>
      </c>
      <c r="AO21" s="46">
        <v>34</v>
      </c>
      <c r="AP21" s="46">
        <v>30</v>
      </c>
      <c r="AQ21" s="46">
        <v>22</v>
      </c>
      <c r="AR21" s="46">
        <v>29</v>
      </c>
      <c r="AS21" s="46">
        <v>4</v>
      </c>
      <c r="AT21" s="46">
        <v>2</v>
      </c>
      <c r="AU21" s="48">
        <f t="shared" si="25"/>
        <v>157</v>
      </c>
      <c r="AV21" s="102" t="s">
        <v>1203</v>
      </c>
      <c r="AW21" s="30">
        <v>6</v>
      </c>
      <c r="AX21" s="46">
        <v>21</v>
      </c>
      <c r="AY21" s="89">
        <v>8</v>
      </c>
      <c r="AZ21" s="46">
        <v>11</v>
      </c>
      <c r="BA21" s="46">
        <v>5</v>
      </c>
      <c r="BB21" s="46">
        <v>9</v>
      </c>
      <c r="BC21" s="46">
        <v>33</v>
      </c>
      <c r="BD21" s="46">
        <v>18</v>
      </c>
      <c r="BE21" s="46">
        <v>12</v>
      </c>
      <c r="BF21" s="46">
        <v>36</v>
      </c>
      <c r="BG21" s="46">
        <v>1</v>
      </c>
      <c r="BH21" s="46">
        <v>1</v>
      </c>
      <c r="BI21" s="46">
        <v>20</v>
      </c>
      <c r="BJ21" s="47">
        <f t="shared" si="26"/>
        <v>181</v>
      </c>
      <c r="BK21" s="30">
        <v>1</v>
      </c>
      <c r="BL21" s="46">
        <v>2</v>
      </c>
      <c r="BM21" s="46">
        <v>1</v>
      </c>
      <c r="BN21" s="46">
        <v>1</v>
      </c>
      <c r="BO21" s="46">
        <v>2</v>
      </c>
      <c r="BP21" s="48">
        <f t="shared" si="27"/>
        <v>7</v>
      </c>
      <c r="BQ21" s="102" t="s">
        <v>1203</v>
      </c>
      <c r="BR21" s="30">
        <v>30</v>
      </c>
      <c r="BS21" s="46">
        <v>1</v>
      </c>
      <c r="BT21" s="46">
        <v>10</v>
      </c>
      <c r="BU21" s="46">
        <v>2</v>
      </c>
      <c r="BV21" s="46">
        <v>5</v>
      </c>
      <c r="BW21" s="46">
        <v>3</v>
      </c>
      <c r="BX21" s="46">
        <v>3</v>
      </c>
      <c r="BY21" s="46">
        <v>3</v>
      </c>
      <c r="BZ21" s="46">
        <v>1</v>
      </c>
      <c r="CA21" s="46">
        <v>0</v>
      </c>
      <c r="CB21" s="46">
        <v>26</v>
      </c>
      <c r="CC21" s="48">
        <f t="shared" si="28"/>
        <v>84</v>
      </c>
      <c r="CD21" s="45">
        <v>5</v>
      </c>
      <c r="CE21" s="46">
        <v>6</v>
      </c>
      <c r="CF21" s="46">
        <v>3</v>
      </c>
      <c r="CG21" s="46">
        <v>1</v>
      </c>
      <c r="CH21" s="48">
        <f t="shared" si="29"/>
        <v>15</v>
      </c>
      <c r="CI21" s="102" t="s">
        <v>1203</v>
      </c>
      <c r="CJ21" s="30">
        <f t="shared" si="30"/>
        <v>16</v>
      </c>
      <c r="CK21" s="46">
        <f t="shared" si="31"/>
        <v>29</v>
      </c>
      <c r="CL21" s="46">
        <f t="shared" si="13"/>
        <v>97</v>
      </c>
      <c r="CM21" s="46">
        <f t="shared" si="32"/>
        <v>21</v>
      </c>
      <c r="CN21" s="46">
        <f t="shared" si="14"/>
        <v>45</v>
      </c>
      <c r="CO21" s="46">
        <f t="shared" si="15"/>
        <v>157</v>
      </c>
      <c r="CP21" s="46">
        <f t="shared" si="16"/>
        <v>181</v>
      </c>
      <c r="CQ21" s="46">
        <f t="shared" si="17"/>
        <v>84</v>
      </c>
      <c r="CR21" s="46">
        <f t="shared" si="18"/>
        <v>7</v>
      </c>
      <c r="CS21" s="46">
        <f t="shared" si="19"/>
        <v>15</v>
      </c>
      <c r="CT21" s="61">
        <f t="shared" si="20"/>
        <v>652</v>
      </c>
      <c r="CU21" s="245">
        <v>1</v>
      </c>
    </row>
    <row r="22" spans="1:99" ht="12.75">
      <c r="A22" s="113" t="s">
        <v>355</v>
      </c>
      <c r="B22" s="49"/>
      <c r="C22" s="50"/>
      <c r="D22" s="50"/>
      <c r="E22" s="50"/>
      <c r="F22" s="51"/>
      <c r="G22" s="52"/>
      <c r="H22" s="50"/>
      <c r="I22" s="50"/>
      <c r="J22" s="53"/>
      <c r="K22" s="52"/>
      <c r="L22" s="50"/>
      <c r="M22" s="50"/>
      <c r="N22" s="50"/>
      <c r="O22" s="54"/>
      <c r="P22" s="113" t="s">
        <v>355</v>
      </c>
      <c r="Q22" s="49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4"/>
      <c r="AF22" s="113" t="s">
        <v>355</v>
      </c>
      <c r="AG22" s="52"/>
      <c r="AH22" s="50"/>
      <c r="AI22" s="50"/>
      <c r="AJ22" s="50"/>
      <c r="AK22" s="50"/>
      <c r="AL22" s="50"/>
      <c r="AM22" s="54"/>
      <c r="AN22" s="49"/>
      <c r="AO22" s="50"/>
      <c r="AP22" s="50"/>
      <c r="AQ22" s="50"/>
      <c r="AR22" s="50"/>
      <c r="AS22" s="50"/>
      <c r="AT22" s="50"/>
      <c r="AU22" s="54"/>
      <c r="AV22" s="113" t="s">
        <v>355</v>
      </c>
      <c r="AW22" s="52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68"/>
      <c r="BK22" s="52"/>
      <c r="BL22" s="50"/>
      <c r="BM22" s="50"/>
      <c r="BN22" s="50"/>
      <c r="BO22" s="50"/>
      <c r="BP22" s="54"/>
      <c r="BQ22" s="113" t="s">
        <v>355</v>
      </c>
      <c r="BR22" s="52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4"/>
      <c r="CD22" s="49"/>
      <c r="CE22" s="50"/>
      <c r="CF22" s="50"/>
      <c r="CG22" s="50"/>
      <c r="CH22" s="54"/>
      <c r="CI22" s="113" t="s">
        <v>355</v>
      </c>
      <c r="CJ22" s="59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78"/>
    </row>
    <row r="23" spans="1:99" ht="10.5" customHeight="1">
      <c r="A23" s="102" t="s">
        <v>952</v>
      </c>
      <c r="B23" s="45">
        <v>2</v>
      </c>
      <c r="C23" s="46">
        <v>10</v>
      </c>
      <c r="D23" s="46">
        <v>4</v>
      </c>
      <c r="E23" s="46">
        <v>0</v>
      </c>
      <c r="F23" s="47">
        <f aca="true" t="shared" si="33" ref="F23:F28">SUM(B23:E23)</f>
        <v>16</v>
      </c>
      <c r="G23" s="30">
        <v>6</v>
      </c>
      <c r="H23" s="46">
        <v>2</v>
      </c>
      <c r="I23" s="46">
        <v>15</v>
      </c>
      <c r="J23" s="48">
        <f aca="true" t="shared" si="34" ref="J23:J28">SUM(G23:I23)</f>
        <v>23</v>
      </c>
      <c r="K23" s="30">
        <v>7</v>
      </c>
      <c r="L23" s="46">
        <v>2</v>
      </c>
      <c r="M23" s="46">
        <v>24</v>
      </c>
      <c r="N23" s="46">
        <v>3</v>
      </c>
      <c r="O23" s="48">
        <f aca="true" t="shared" si="35" ref="O23:O28">SUM(K23:N23)</f>
        <v>36</v>
      </c>
      <c r="P23" s="102" t="s">
        <v>952</v>
      </c>
      <c r="Q23" s="45">
        <v>5</v>
      </c>
      <c r="R23" s="46">
        <v>9</v>
      </c>
      <c r="S23" s="46">
        <v>10</v>
      </c>
      <c r="T23" s="46">
        <v>10</v>
      </c>
      <c r="U23" s="46">
        <v>5</v>
      </c>
      <c r="V23" s="46">
        <v>4</v>
      </c>
      <c r="W23" s="46">
        <v>9</v>
      </c>
      <c r="X23" s="46">
        <v>8</v>
      </c>
      <c r="Y23" s="46">
        <v>19</v>
      </c>
      <c r="Z23" s="46">
        <v>7</v>
      </c>
      <c r="AA23" s="46">
        <v>3</v>
      </c>
      <c r="AB23" s="46">
        <v>1</v>
      </c>
      <c r="AC23" s="46">
        <v>6</v>
      </c>
      <c r="AD23" s="46">
        <v>8</v>
      </c>
      <c r="AE23" s="48">
        <f aca="true" t="shared" si="36" ref="AE23:AE28">SUM(Q23:AD23)</f>
        <v>104</v>
      </c>
      <c r="AF23" s="102" t="s">
        <v>952</v>
      </c>
      <c r="AG23" s="30">
        <v>17</v>
      </c>
      <c r="AH23" s="46">
        <v>1</v>
      </c>
      <c r="AI23" s="46">
        <v>0</v>
      </c>
      <c r="AJ23" s="46">
        <v>1</v>
      </c>
      <c r="AK23" s="46">
        <v>0</v>
      </c>
      <c r="AL23" s="46">
        <v>0</v>
      </c>
      <c r="AM23" s="48">
        <f aca="true" t="shared" si="37" ref="AM23:AM28">SUM(AG23:AL23)</f>
        <v>19</v>
      </c>
      <c r="AN23" s="45">
        <v>8</v>
      </c>
      <c r="AO23" s="46">
        <v>7</v>
      </c>
      <c r="AP23" s="46">
        <v>14</v>
      </c>
      <c r="AQ23" s="46">
        <v>1</v>
      </c>
      <c r="AR23" s="46">
        <v>8</v>
      </c>
      <c r="AS23" s="46">
        <v>8</v>
      </c>
      <c r="AT23" s="46">
        <v>1</v>
      </c>
      <c r="AU23" s="48">
        <f aca="true" t="shared" si="38" ref="AU23:AU28">SUM(AN23:AT23)</f>
        <v>47</v>
      </c>
      <c r="AV23" s="102" t="s">
        <v>952</v>
      </c>
      <c r="AW23" s="30">
        <v>3</v>
      </c>
      <c r="AX23" s="46">
        <v>14</v>
      </c>
      <c r="AY23" s="89">
        <v>4</v>
      </c>
      <c r="AZ23" s="46">
        <v>6</v>
      </c>
      <c r="BA23" s="46">
        <v>3</v>
      </c>
      <c r="BB23" s="46">
        <v>2</v>
      </c>
      <c r="BC23" s="46">
        <v>31</v>
      </c>
      <c r="BD23" s="46">
        <v>15</v>
      </c>
      <c r="BE23" s="46">
        <v>4</v>
      </c>
      <c r="BF23" s="46">
        <v>38</v>
      </c>
      <c r="BG23" s="46">
        <v>0</v>
      </c>
      <c r="BH23" s="46">
        <v>1</v>
      </c>
      <c r="BI23" s="46">
        <v>21</v>
      </c>
      <c r="BJ23" s="47">
        <f aca="true" t="shared" si="39" ref="BJ23:BJ28">SUM(AW23:BI23)</f>
        <v>142</v>
      </c>
      <c r="BK23" s="30">
        <v>2</v>
      </c>
      <c r="BL23" s="46">
        <v>2</v>
      </c>
      <c r="BM23" s="46">
        <v>1</v>
      </c>
      <c r="BN23" s="46">
        <v>2</v>
      </c>
      <c r="BO23" s="46">
        <v>2</v>
      </c>
      <c r="BP23" s="48">
        <f aca="true" t="shared" si="40" ref="BP23:BP28">SUM(BK23:BO23)</f>
        <v>9</v>
      </c>
      <c r="BQ23" s="102" t="s">
        <v>952</v>
      </c>
      <c r="BR23" s="30">
        <v>20</v>
      </c>
      <c r="BS23" s="46">
        <v>0</v>
      </c>
      <c r="BT23" s="46">
        <v>10</v>
      </c>
      <c r="BU23" s="46">
        <v>1</v>
      </c>
      <c r="BV23" s="46">
        <v>1</v>
      </c>
      <c r="BW23" s="46">
        <v>3</v>
      </c>
      <c r="BX23" s="46">
        <v>1</v>
      </c>
      <c r="BY23" s="46">
        <v>2</v>
      </c>
      <c r="BZ23" s="46">
        <v>0</v>
      </c>
      <c r="CA23" s="46">
        <v>0</v>
      </c>
      <c r="CB23" s="46">
        <v>17</v>
      </c>
      <c r="CC23" s="48">
        <f aca="true" t="shared" si="41" ref="CC23:CC28">SUM(BR23:CB23)</f>
        <v>55</v>
      </c>
      <c r="CD23" s="45">
        <v>2</v>
      </c>
      <c r="CE23" s="46">
        <v>4</v>
      </c>
      <c r="CF23" s="46">
        <v>2</v>
      </c>
      <c r="CG23" s="46">
        <v>2</v>
      </c>
      <c r="CH23" s="48">
        <f aca="true" t="shared" si="42" ref="CH23:CH28">SUM(CD23:CG23)</f>
        <v>10</v>
      </c>
      <c r="CI23" s="102" t="s">
        <v>952</v>
      </c>
      <c r="CJ23" s="30">
        <f aca="true" t="shared" si="43" ref="CJ23:CJ28">F23</f>
        <v>16</v>
      </c>
      <c r="CK23" s="46">
        <f aca="true" t="shared" si="44" ref="CK23:CK28">J23</f>
        <v>23</v>
      </c>
      <c r="CL23" s="46">
        <f t="shared" si="13"/>
        <v>104</v>
      </c>
      <c r="CM23" s="46">
        <f aca="true" t="shared" si="45" ref="CM23:CM28">O23</f>
        <v>36</v>
      </c>
      <c r="CN23" s="46">
        <f t="shared" si="14"/>
        <v>19</v>
      </c>
      <c r="CO23" s="46">
        <f t="shared" si="15"/>
        <v>47</v>
      </c>
      <c r="CP23" s="46">
        <f t="shared" si="16"/>
        <v>142</v>
      </c>
      <c r="CQ23" s="46">
        <f t="shared" si="17"/>
        <v>55</v>
      </c>
      <c r="CR23" s="46">
        <f t="shared" si="18"/>
        <v>9</v>
      </c>
      <c r="CS23" s="46">
        <f t="shared" si="19"/>
        <v>10</v>
      </c>
      <c r="CT23" s="61">
        <f t="shared" si="20"/>
        <v>461</v>
      </c>
      <c r="CU23" s="245">
        <v>1</v>
      </c>
    </row>
    <row r="24" spans="1:99" ht="10.5" customHeight="1">
      <c r="A24" s="102" t="s">
        <v>953</v>
      </c>
      <c r="B24" s="45">
        <v>16</v>
      </c>
      <c r="C24" s="46">
        <v>18</v>
      </c>
      <c r="D24" s="46">
        <v>4</v>
      </c>
      <c r="E24" s="46">
        <v>7</v>
      </c>
      <c r="F24" s="47">
        <f t="shared" si="33"/>
        <v>45</v>
      </c>
      <c r="G24" s="30">
        <v>1</v>
      </c>
      <c r="H24" s="46">
        <v>3</v>
      </c>
      <c r="I24" s="46">
        <v>8</v>
      </c>
      <c r="J24" s="48">
        <f t="shared" si="34"/>
        <v>12</v>
      </c>
      <c r="K24" s="30">
        <v>3</v>
      </c>
      <c r="L24" s="46">
        <v>0</v>
      </c>
      <c r="M24" s="46">
        <v>5</v>
      </c>
      <c r="N24" s="46">
        <v>0</v>
      </c>
      <c r="O24" s="48">
        <f t="shared" si="35"/>
        <v>8</v>
      </c>
      <c r="P24" s="102" t="s">
        <v>953</v>
      </c>
      <c r="Q24" s="45">
        <v>0</v>
      </c>
      <c r="R24" s="46">
        <v>1</v>
      </c>
      <c r="S24" s="46">
        <v>2</v>
      </c>
      <c r="T24" s="46">
        <v>0</v>
      </c>
      <c r="U24" s="46">
        <v>0</v>
      </c>
      <c r="V24" s="46">
        <v>1</v>
      </c>
      <c r="W24" s="46">
        <v>1</v>
      </c>
      <c r="X24" s="46">
        <v>2</v>
      </c>
      <c r="Y24" s="46">
        <v>9</v>
      </c>
      <c r="Z24" s="46">
        <v>0</v>
      </c>
      <c r="AA24" s="46">
        <v>1</v>
      </c>
      <c r="AB24" s="46">
        <v>0</v>
      </c>
      <c r="AC24" s="46">
        <v>1</v>
      </c>
      <c r="AD24" s="46">
        <v>0</v>
      </c>
      <c r="AE24" s="48">
        <f t="shared" si="36"/>
        <v>18</v>
      </c>
      <c r="AF24" s="102" t="s">
        <v>953</v>
      </c>
      <c r="AG24" s="30">
        <v>1</v>
      </c>
      <c r="AH24" s="46">
        <v>0</v>
      </c>
      <c r="AI24" s="46">
        <v>1</v>
      </c>
      <c r="AJ24" s="46">
        <v>1</v>
      </c>
      <c r="AK24" s="46">
        <v>0</v>
      </c>
      <c r="AL24" s="46">
        <v>0</v>
      </c>
      <c r="AM24" s="48">
        <f t="shared" si="37"/>
        <v>3</v>
      </c>
      <c r="AN24" s="45">
        <v>2</v>
      </c>
      <c r="AO24" s="46">
        <v>3</v>
      </c>
      <c r="AP24" s="46">
        <v>2</v>
      </c>
      <c r="AQ24" s="46">
        <v>1</v>
      </c>
      <c r="AR24" s="46">
        <v>1</v>
      </c>
      <c r="AS24" s="46">
        <v>0</v>
      </c>
      <c r="AT24" s="46">
        <v>0</v>
      </c>
      <c r="AU24" s="48">
        <f t="shared" si="38"/>
        <v>9</v>
      </c>
      <c r="AV24" s="102" t="s">
        <v>953</v>
      </c>
      <c r="AW24" s="30">
        <v>1</v>
      </c>
      <c r="AX24" s="46">
        <v>1</v>
      </c>
      <c r="AY24" s="89">
        <v>1</v>
      </c>
      <c r="AZ24" s="46">
        <v>1</v>
      </c>
      <c r="BA24" s="46">
        <v>0</v>
      </c>
      <c r="BB24" s="46">
        <v>2</v>
      </c>
      <c r="BC24" s="46">
        <v>0</v>
      </c>
      <c r="BD24" s="46">
        <v>0</v>
      </c>
      <c r="BE24" s="46">
        <v>1</v>
      </c>
      <c r="BF24" s="46">
        <v>0</v>
      </c>
      <c r="BG24" s="46">
        <v>0</v>
      </c>
      <c r="BH24" s="46">
        <v>0</v>
      </c>
      <c r="BI24" s="46">
        <v>0</v>
      </c>
      <c r="BJ24" s="47">
        <f t="shared" si="39"/>
        <v>7</v>
      </c>
      <c r="BK24" s="30">
        <v>0</v>
      </c>
      <c r="BL24" s="46">
        <v>2</v>
      </c>
      <c r="BM24" s="46">
        <v>0</v>
      </c>
      <c r="BN24" s="46">
        <v>1</v>
      </c>
      <c r="BO24" s="46">
        <v>1</v>
      </c>
      <c r="BP24" s="48">
        <f t="shared" si="40"/>
        <v>4</v>
      </c>
      <c r="BQ24" s="102" t="s">
        <v>953</v>
      </c>
      <c r="BR24" s="30">
        <v>1</v>
      </c>
      <c r="BS24" s="46">
        <v>0</v>
      </c>
      <c r="BT24" s="89">
        <v>0</v>
      </c>
      <c r="BU24" s="46">
        <v>0</v>
      </c>
      <c r="BV24" s="46">
        <v>1</v>
      </c>
      <c r="BW24" s="46">
        <v>2</v>
      </c>
      <c r="BX24" s="46">
        <v>0</v>
      </c>
      <c r="BY24" s="46">
        <v>1</v>
      </c>
      <c r="BZ24" s="46">
        <v>0</v>
      </c>
      <c r="CA24" s="46">
        <v>0</v>
      </c>
      <c r="CB24" s="46">
        <v>2</v>
      </c>
      <c r="CC24" s="48">
        <f t="shared" si="41"/>
        <v>7</v>
      </c>
      <c r="CD24" s="45">
        <v>0</v>
      </c>
      <c r="CE24" s="46">
        <v>1</v>
      </c>
      <c r="CF24" s="46">
        <v>0</v>
      </c>
      <c r="CG24" s="46">
        <v>1</v>
      </c>
      <c r="CH24" s="48">
        <f t="shared" si="42"/>
        <v>2</v>
      </c>
      <c r="CI24" s="102" t="s">
        <v>953</v>
      </c>
      <c r="CJ24" s="30">
        <f t="shared" si="43"/>
        <v>45</v>
      </c>
      <c r="CK24" s="46">
        <f t="shared" si="44"/>
        <v>12</v>
      </c>
      <c r="CL24" s="46">
        <f t="shared" si="13"/>
        <v>18</v>
      </c>
      <c r="CM24" s="46">
        <f t="shared" si="45"/>
        <v>8</v>
      </c>
      <c r="CN24" s="46">
        <f t="shared" si="14"/>
        <v>3</v>
      </c>
      <c r="CO24" s="46">
        <f t="shared" si="15"/>
        <v>9</v>
      </c>
      <c r="CP24" s="46">
        <f t="shared" si="16"/>
        <v>7</v>
      </c>
      <c r="CQ24" s="46">
        <f t="shared" si="17"/>
        <v>7</v>
      </c>
      <c r="CR24" s="46">
        <f t="shared" si="18"/>
        <v>4</v>
      </c>
      <c r="CS24" s="46">
        <f t="shared" si="19"/>
        <v>2</v>
      </c>
      <c r="CT24" s="61">
        <f t="shared" si="20"/>
        <v>115</v>
      </c>
      <c r="CU24" s="245">
        <v>6</v>
      </c>
    </row>
    <row r="25" spans="1:99" ht="10.5" customHeight="1">
      <c r="A25" s="102" t="s">
        <v>1206</v>
      </c>
      <c r="B25" s="45">
        <v>5</v>
      </c>
      <c r="C25" s="46">
        <v>0</v>
      </c>
      <c r="D25" s="46">
        <v>5</v>
      </c>
      <c r="E25" s="46">
        <v>4</v>
      </c>
      <c r="F25" s="47">
        <f t="shared" si="33"/>
        <v>14</v>
      </c>
      <c r="G25" s="30">
        <v>1</v>
      </c>
      <c r="H25" s="46">
        <v>9</v>
      </c>
      <c r="I25" s="46">
        <v>23</v>
      </c>
      <c r="J25" s="48">
        <f t="shared" si="34"/>
        <v>33</v>
      </c>
      <c r="K25" s="30">
        <v>10</v>
      </c>
      <c r="L25" s="46">
        <v>2</v>
      </c>
      <c r="M25" s="46">
        <v>23</v>
      </c>
      <c r="N25" s="46">
        <v>4</v>
      </c>
      <c r="O25" s="48">
        <f t="shared" si="35"/>
        <v>39</v>
      </c>
      <c r="P25" s="102" t="s">
        <v>1206</v>
      </c>
      <c r="Q25" s="45">
        <v>9</v>
      </c>
      <c r="R25" s="46">
        <v>14</v>
      </c>
      <c r="S25" s="46">
        <v>10</v>
      </c>
      <c r="T25" s="46">
        <v>9</v>
      </c>
      <c r="U25" s="46">
        <v>6</v>
      </c>
      <c r="V25" s="46">
        <v>3</v>
      </c>
      <c r="W25" s="46">
        <v>14</v>
      </c>
      <c r="X25" s="46">
        <v>17</v>
      </c>
      <c r="Y25" s="46">
        <v>31</v>
      </c>
      <c r="Z25" s="46">
        <v>13</v>
      </c>
      <c r="AA25" s="46">
        <v>2</v>
      </c>
      <c r="AB25" s="46">
        <v>2</v>
      </c>
      <c r="AC25" s="46">
        <v>4</v>
      </c>
      <c r="AD25" s="46">
        <v>7</v>
      </c>
      <c r="AE25" s="48">
        <f t="shared" si="36"/>
        <v>141</v>
      </c>
      <c r="AF25" s="102" t="s">
        <v>1206</v>
      </c>
      <c r="AG25" s="30">
        <v>3</v>
      </c>
      <c r="AH25" s="46">
        <v>1</v>
      </c>
      <c r="AI25" s="46">
        <v>0</v>
      </c>
      <c r="AJ25" s="46">
        <v>1</v>
      </c>
      <c r="AK25" s="46">
        <v>1</v>
      </c>
      <c r="AL25" s="46">
        <v>0</v>
      </c>
      <c r="AM25" s="48">
        <f t="shared" si="37"/>
        <v>6</v>
      </c>
      <c r="AN25" s="45">
        <v>12</v>
      </c>
      <c r="AO25" s="46">
        <v>9</v>
      </c>
      <c r="AP25" s="46">
        <v>30</v>
      </c>
      <c r="AQ25" s="46">
        <v>19</v>
      </c>
      <c r="AR25" s="46">
        <v>15</v>
      </c>
      <c r="AS25" s="46">
        <v>0</v>
      </c>
      <c r="AT25" s="46">
        <v>0</v>
      </c>
      <c r="AU25" s="48">
        <f t="shared" si="38"/>
        <v>85</v>
      </c>
      <c r="AV25" s="102" t="s">
        <v>1206</v>
      </c>
      <c r="AW25" s="30">
        <v>2</v>
      </c>
      <c r="AX25" s="46">
        <v>6</v>
      </c>
      <c r="AY25" s="89">
        <v>3</v>
      </c>
      <c r="AZ25" s="46">
        <v>1</v>
      </c>
      <c r="BA25" s="46">
        <v>5</v>
      </c>
      <c r="BB25" s="46">
        <v>5</v>
      </c>
      <c r="BC25" s="46">
        <v>1</v>
      </c>
      <c r="BD25" s="46">
        <v>0</v>
      </c>
      <c r="BE25" s="46">
        <v>3</v>
      </c>
      <c r="BF25" s="46">
        <v>1</v>
      </c>
      <c r="BG25" s="46">
        <v>0</v>
      </c>
      <c r="BH25" s="46">
        <v>0</v>
      </c>
      <c r="BI25" s="46">
        <v>19</v>
      </c>
      <c r="BJ25" s="47">
        <f t="shared" si="39"/>
        <v>46</v>
      </c>
      <c r="BK25" s="30">
        <v>2</v>
      </c>
      <c r="BL25" s="46">
        <v>1</v>
      </c>
      <c r="BM25" s="46">
        <v>2</v>
      </c>
      <c r="BN25" s="46">
        <v>2</v>
      </c>
      <c r="BO25" s="46">
        <v>3</v>
      </c>
      <c r="BP25" s="48">
        <f t="shared" si="40"/>
        <v>10</v>
      </c>
      <c r="BQ25" s="102" t="s">
        <v>1206</v>
      </c>
      <c r="BR25" s="30">
        <v>17</v>
      </c>
      <c r="BS25" s="46">
        <v>5</v>
      </c>
      <c r="BT25" s="46">
        <v>1</v>
      </c>
      <c r="BU25" s="46">
        <v>0</v>
      </c>
      <c r="BV25" s="46">
        <v>3</v>
      </c>
      <c r="BW25" s="46">
        <v>2</v>
      </c>
      <c r="BX25" s="46">
        <v>3</v>
      </c>
      <c r="BY25" s="46">
        <v>3</v>
      </c>
      <c r="BZ25" s="46">
        <v>3</v>
      </c>
      <c r="CA25" s="46">
        <v>0</v>
      </c>
      <c r="CB25" s="46">
        <v>22</v>
      </c>
      <c r="CC25" s="48">
        <f t="shared" si="41"/>
        <v>59</v>
      </c>
      <c r="CD25" s="45">
        <v>0</v>
      </c>
      <c r="CE25" s="46">
        <v>2</v>
      </c>
      <c r="CF25" s="46">
        <v>1</v>
      </c>
      <c r="CG25" s="46">
        <v>1</v>
      </c>
      <c r="CH25" s="48">
        <f t="shared" si="42"/>
        <v>4</v>
      </c>
      <c r="CI25" s="102" t="s">
        <v>1206</v>
      </c>
      <c r="CJ25" s="30">
        <f t="shared" si="43"/>
        <v>14</v>
      </c>
      <c r="CK25" s="46">
        <f t="shared" si="44"/>
        <v>33</v>
      </c>
      <c r="CL25" s="46">
        <f t="shared" si="13"/>
        <v>141</v>
      </c>
      <c r="CM25" s="46">
        <f t="shared" si="45"/>
        <v>39</v>
      </c>
      <c r="CN25" s="46">
        <f t="shared" si="14"/>
        <v>6</v>
      </c>
      <c r="CO25" s="46">
        <f t="shared" si="15"/>
        <v>85</v>
      </c>
      <c r="CP25" s="46">
        <f t="shared" si="16"/>
        <v>46</v>
      </c>
      <c r="CQ25" s="46">
        <f t="shared" si="17"/>
        <v>59</v>
      </c>
      <c r="CR25" s="46">
        <f t="shared" si="18"/>
        <v>10</v>
      </c>
      <c r="CS25" s="46">
        <f t="shared" si="19"/>
        <v>4</v>
      </c>
      <c r="CT25" s="61">
        <f t="shared" si="20"/>
        <v>437</v>
      </c>
      <c r="CU25" s="245">
        <v>2</v>
      </c>
    </row>
    <row r="26" spans="1:99" ht="10.5" customHeight="1">
      <c r="A26" s="102" t="s">
        <v>954</v>
      </c>
      <c r="B26" s="45">
        <v>0</v>
      </c>
      <c r="C26" s="46">
        <v>0</v>
      </c>
      <c r="D26" s="46">
        <v>3</v>
      </c>
      <c r="E26" s="46">
        <v>2</v>
      </c>
      <c r="F26" s="47">
        <f t="shared" si="33"/>
        <v>5</v>
      </c>
      <c r="G26" s="30">
        <v>0</v>
      </c>
      <c r="H26" s="46">
        <v>3</v>
      </c>
      <c r="I26" s="46">
        <v>3</v>
      </c>
      <c r="J26" s="48">
        <f t="shared" si="34"/>
        <v>6</v>
      </c>
      <c r="K26" s="30">
        <v>4</v>
      </c>
      <c r="L26" s="46">
        <v>2</v>
      </c>
      <c r="M26" s="46">
        <v>7</v>
      </c>
      <c r="N26" s="46">
        <v>4</v>
      </c>
      <c r="O26" s="48">
        <f t="shared" si="35"/>
        <v>17</v>
      </c>
      <c r="P26" s="102" t="s">
        <v>954</v>
      </c>
      <c r="Q26" s="45">
        <v>0</v>
      </c>
      <c r="R26" s="46">
        <v>1</v>
      </c>
      <c r="S26" s="46">
        <v>3</v>
      </c>
      <c r="T26" s="46">
        <v>1</v>
      </c>
      <c r="U26" s="46">
        <v>0</v>
      </c>
      <c r="V26" s="46">
        <v>2</v>
      </c>
      <c r="W26" s="46">
        <v>1</v>
      </c>
      <c r="X26" s="46">
        <v>0</v>
      </c>
      <c r="Y26" s="46">
        <v>6</v>
      </c>
      <c r="Z26" s="46">
        <v>0</v>
      </c>
      <c r="AA26" s="46">
        <v>1</v>
      </c>
      <c r="AB26" s="46">
        <v>0</v>
      </c>
      <c r="AC26" s="46">
        <v>1</v>
      </c>
      <c r="AD26" s="46">
        <v>0</v>
      </c>
      <c r="AE26" s="48">
        <f t="shared" si="36"/>
        <v>16</v>
      </c>
      <c r="AF26" s="102" t="s">
        <v>954</v>
      </c>
      <c r="AG26" s="30">
        <v>48</v>
      </c>
      <c r="AH26" s="46">
        <v>4</v>
      </c>
      <c r="AI26" s="46">
        <v>3</v>
      </c>
      <c r="AJ26" s="46">
        <v>3</v>
      </c>
      <c r="AK26" s="46">
        <v>0</v>
      </c>
      <c r="AL26" s="46">
        <v>0</v>
      </c>
      <c r="AM26" s="48">
        <f t="shared" si="37"/>
        <v>58</v>
      </c>
      <c r="AN26" s="45">
        <v>2</v>
      </c>
      <c r="AO26" s="46">
        <v>4</v>
      </c>
      <c r="AP26" s="46">
        <v>4</v>
      </c>
      <c r="AQ26" s="46">
        <v>7</v>
      </c>
      <c r="AR26" s="46">
        <v>0</v>
      </c>
      <c r="AS26" s="46">
        <v>0</v>
      </c>
      <c r="AT26" s="46">
        <v>0</v>
      </c>
      <c r="AU26" s="48">
        <f t="shared" si="38"/>
        <v>17</v>
      </c>
      <c r="AV26" s="102" t="s">
        <v>954</v>
      </c>
      <c r="AW26" s="30">
        <v>1</v>
      </c>
      <c r="AX26" s="46">
        <v>2</v>
      </c>
      <c r="AY26" s="89">
        <v>1</v>
      </c>
      <c r="AZ26" s="46">
        <v>1</v>
      </c>
      <c r="BA26" s="46">
        <v>1</v>
      </c>
      <c r="BB26" s="46">
        <v>0</v>
      </c>
      <c r="BC26" s="46">
        <v>3</v>
      </c>
      <c r="BD26" s="46">
        <v>0</v>
      </c>
      <c r="BE26" s="46">
        <v>0</v>
      </c>
      <c r="BF26" s="46">
        <v>2</v>
      </c>
      <c r="BG26" s="46">
        <v>0</v>
      </c>
      <c r="BH26" s="46">
        <v>0</v>
      </c>
      <c r="BI26" s="46">
        <v>1</v>
      </c>
      <c r="BJ26" s="47">
        <f t="shared" si="39"/>
        <v>12</v>
      </c>
      <c r="BK26" s="30">
        <v>1</v>
      </c>
      <c r="BL26" s="46">
        <v>6</v>
      </c>
      <c r="BM26" s="46">
        <v>0</v>
      </c>
      <c r="BN26" s="46">
        <v>0</v>
      </c>
      <c r="BO26" s="46">
        <v>0</v>
      </c>
      <c r="BP26" s="48">
        <f t="shared" si="40"/>
        <v>7</v>
      </c>
      <c r="BQ26" s="102" t="s">
        <v>954</v>
      </c>
      <c r="BR26" s="30">
        <v>13</v>
      </c>
      <c r="BS26" s="46">
        <v>2</v>
      </c>
      <c r="BT26" s="46">
        <v>1</v>
      </c>
      <c r="BU26" s="46">
        <v>1</v>
      </c>
      <c r="BV26" s="46">
        <v>0</v>
      </c>
      <c r="BW26" s="46">
        <v>0</v>
      </c>
      <c r="BX26" s="46">
        <v>0</v>
      </c>
      <c r="BY26" s="46">
        <v>0</v>
      </c>
      <c r="BZ26" s="46">
        <v>0</v>
      </c>
      <c r="CA26" s="46">
        <v>0</v>
      </c>
      <c r="CB26" s="46">
        <v>15</v>
      </c>
      <c r="CC26" s="48">
        <f t="shared" si="41"/>
        <v>32</v>
      </c>
      <c r="CD26" s="45">
        <v>1</v>
      </c>
      <c r="CE26" s="46">
        <v>1</v>
      </c>
      <c r="CF26" s="46">
        <v>1</v>
      </c>
      <c r="CG26" s="46">
        <v>0</v>
      </c>
      <c r="CH26" s="48">
        <f t="shared" si="42"/>
        <v>3</v>
      </c>
      <c r="CI26" s="102" t="s">
        <v>954</v>
      </c>
      <c r="CJ26" s="30">
        <f t="shared" si="43"/>
        <v>5</v>
      </c>
      <c r="CK26" s="46">
        <f t="shared" si="44"/>
        <v>6</v>
      </c>
      <c r="CL26" s="46">
        <f t="shared" si="13"/>
        <v>16</v>
      </c>
      <c r="CM26" s="46">
        <f t="shared" si="45"/>
        <v>17</v>
      </c>
      <c r="CN26" s="46">
        <f t="shared" si="14"/>
        <v>58</v>
      </c>
      <c r="CO26" s="46">
        <f t="shared" si="15"/>
        <v>17</v>
      </c>
      <c r="CP26" s="46">
        <f t="shared" si="16"/>
        <v>12</v>
      </c>
      <c r="CQ26" s="46">
        <f t="shared" si="17"/>
        <v>32</v>
      </c>
      <c r="CR26" s="46">
        <f t="shared" si="18"/>
        <v>7</v>
      </c>
      <c r="CS26" s="46">
        <f t="shared" si="19"/>
        <v>3</v>
      </c>
      <c r="CT26" s="61">
        <f t="shared" si="20"/>
        <v>173</v>
      </c>
      <c r="CU26" s="245">
        <v>5</v>
      </c>
    </row>
    <row r="27" spans="1:99" ht="10.5" customHeight="1">
      <c r="A27" s="102" t="s">
        <v>1207</v>
      </c>
      <c r="B27" s="45">
        <v>1</v>
      </c>
      <c r="C27" s="46">
        <v>2</v>
      </c>
      <c r="D27" s="46">
        <v>3</v>
      </c>
      <c r="E27" s="46">
        <v>4</v>
      </c>
      <c r="F27" s="47">
        <f t="shared" si="33"/>
        <v>10</v>
      </c>
      <c r="G27" s="30">
        <v>3</v>
      </c>
      <c r="H27" s="46">
        <v>1</v>
      </c>
      <c r="I27" s="46">
        <v>10</v>
      </c>
      <c r="J27" s="48">
        <f t="shared" si="34"/>
        <v>14</v>
      </c>
      <c r="K27" s="30">
        <v>4</v>
      </c>
      <c r="L27" s="46">
        <v>2</v>
      </c>
      <c r="M27" s="46">
        <v>6</v>
      </c>
      <c r="N27" s="46">
        <v>1</v>
      </c>
      <c r="O27" s="48">
        <f t="shared" si="35"/>
        <v>13</v>
      </c>
      <c r="P27" s="102" t="s">
        <v>1207</v>
      </c>
      <c r="Q27" s="45">
        <v>1</v>
      </c>
      <c r="R27" s="46">
        <v>1</v>
      </c>
      <c r="S27" s="46">
        <v>2</v>
      </c>
      <c r="T27" s="46">
        <v>2</v>
      </c>
      <c r="U27" s="46">
        <v>3</v>
      </c>
      <c r="V27" s="46">
        <v>3</v>
      </c>
      <c r="W27" s="46">
        <v>1</v>
      </c>
      <c r="X27" s="46">
        <v>2</v>
      </c>
      <c r="Y27" s="46">
        <v>2</v>
      </c>
      <c r="Z27" s="46">
        <v>10</v>
      </c>
      <c r="AA27" s="46">
        <v>0</v>
      </c>
      <c r="AB27" s="46">
        <v>0</v>
      </c>
      <c r="AC27" s="46">
        <v>3</v>
      </c>
      <c r="AD27" s="46">
        <v>1</v>
      </c>
      <c r="AE27" s="48">
        <f t="shared" si="36"/>
        <v>31</v>
      </c>
      <c r="AF27" s="102" t="s">
        <v>1207</v>
      </c>
      <c r="AG27" s="30">
        <v>7</v>
      </c>
      <c r="AH27" s="46">
        <v>0</v>
      </c>
      <c r="AI27" s="46">
        <v>0</v>
      </c>
      <c r="AJ27" s="46">
        <v>1</v>
      </c>
      <c r="AK27" s="46">
        <v>0</v>
      </c>
      <c r="AL27" s="46">
        <v>0</v>
      </c>
      <c r="AM27" s="48">
        <f t="shared" si="37"/>
        <v>8</v>
      </c>
      <c r="AN27" s="45">
        <v>12</v>
      </c>
      <c r="AO27" s="46">
        <v>11</v>
      </c>
      <c r="AP27" s="46">
        <v>3</v>
      </c>
      <c r="AQ27" s="46">
        <v>4</v>
      </c>
      <c r="AR27" s="46">
        <v>7</v>
      </c>
      <c r="AS27" s="46">
        <v>4</v>
      </c>
      <c r="AT27" s="46">
        <v>0</v>
      </c>
      <c r="AU27" s="48">
        <f t="shared" si="38"/>
        <v>41</v>
      </c>
      <c r="AV27" s="102" t="s">
        <v>1207</v>
      </c>
      <c r="AW27" s="30">
        <v>11</v>
      </c>
      <c r="AX27" s="46">
        <v>13</v>
      </c>
      <c r="AY27" s="89">
        <v>5</v>
      </c>
      <c r="AZ27" s="46">
        <v>6</v>
      </c>
      <c r="BA27" s="46">
        <v>3</v>
      </c>
      <c r="BB27" s="46">
        <v>5</v>
      </c>
      <c r="BC27" s="46">
        <v>20</v>
      </c>
      <c r="BD27" s="46">
        <v>8</v>
      </c>
      <c r="BE27" s="46">
        <v>3</v>
      </c>
      <c r="BF27" s="46">
        <v>30</v>
      </c>
      <c r="BG27" s="46">
        <v>0</v>
      </c>
      <c r="BH27" s="46">
        <v>0</v>
      </c>
      <c r="BI27" s="46">
        <v>0</v>
      </c>
      <c r="BJ27" s="47">
        <f t="shared" si="39"/>
        <v>104</v>
      </c>
      <c r="BK27" s="30">
        <v>1</v>
      </c>
      <c r="BL27" s="46">
        <v>1</v>
      </c>
      <c r="BM27" s="46">
        <v>0</v>
      </c>
      <c r="BN27" s="46">
        <v>1</v>
      </c>
      <c r="BO27" s="46">
        <v>1</v>
      </c>
      <c r="BP27" s="48">
        <f t="shared" si="40"/>
        <v>4</v>
      </c>
      <c r="BQ27" s="102" t="s">
        <v>1207</v>
      </c>
      <c r="BR27" s="30">
        <v>5</v>
      </c>
      <c r="BS27" s="46">
        <v>1</v>
      </c>
      <c r="BT27" s="46">
        <v>13</v>
      </c>
      <c r="BU27" s="46">
        <v>2</v>
      </c>
      <c r="BV27" s="46">
        <v>0</v>
      </c>
      <c r="BW27" s="46">
        <v>2</v>
      </c>
      <c r="BX27" s="46">
        <v>3</v>
      </c>
      <c r="BY27" s="46">
        <v>2</v>
      </c>
      <c r="BZ27" s="46">
        <v>0</v>
      </c>
      <c r="CA27" s="46">
        <v>0</v>
      </c>
      <c r="CB27" s="46">
        <v>0</v>
      </c>
      <c r="CC27" s="48">
        <f t="shared" si="41"/>
        <v>28</v>
      </c>
      <c r="CD27" s="45">
        <v>0</v>
      </c>
      <c r="CE27" s="46">
        <v>1</v>
      </c>
      <c r="CF27" s="46">
        <v>2</v>
      </c>
      <c r="CG27" s="46">
        <v>0</v>
      </c>
      <c r="CH27" s="48">
        <f t="shared" si="42"/>
        <v>3</v>
      </c>
      <c r="CI27" s="102" t="s">
        <v>1207</v>
      </c>
      <c r="CJ27" s="30">
        <f t="shared" si="43"/>
        <v>10</v>
      </c>
      <c r="CK27" s="46">
        <f t="shared" si="44"/>
        <v>14</v>
      </c>
      <c r="CL27" s="46">
        <f t="shared" si="13"/>
        <v>31</v>
      </c>
      <c r="CM27" s="46">
        <f t="shared" si="45"/>
        <v>13</v>
      </c>
      <c r="CN27" s="46">
        <f t="shared" si="14"/>
        <v>8</v>
      </c>
      <c r="CO27" s="46">
        <f t="shared" si="15"/>
        <v>41</v>
      </c>
      <c r="CP27" s="46">
        <f t="shared" si="16"/>
        <v>104</v>
      </c>
      <c r="CQ27" s="46">
        <f t="shared" si="17"/>
        <v>28</v>
      </c>
      <c r="CR27" s="46">
        <f t="shared" si="18"/>
        <v>4</v>
      </c>
      <c r="CS27" s="46">
        <f t="shared" si="19"/>
        <v>3</v>
      </c>
      <c r="CT27" s="61">
        <f t="shared" si="20"/>
        <v>256</v>
      </c>
      <c r="CU27" s="245">
        <v>3</v>
      </c>
    </row>
    <row r="28" spans="1:99" ht="10.5" customHeight="1">
      <c r="A28" s="102" t="s">
        <v>1208</v>
      </c>
      <c r="B28" s="45">
        <v>2</v>
      </c>
      <c r="C28" s="46">
        <v>2</v>
      </c>
      <c r="D28" s="46">
        <v>1</v>
      </c>
      <c r="E28" s="46">
        <v>1</v>
      </c>
      <c r="F28" s="47">
        <f t="shared" si="33"/>
        <v>6</v>
      </c>
      <c r="G28" s="30">
        <v>5</v>
      </c>
      <c r="H28" s="46">
        <v>0</v>
      </c>
      <c r="I28" s="46">
        <v>4</v>
      </c>
      <c r="J28" s="48">
        <f t="shared" si="34"/>
        <v>9</v>
      </c>
      <c r="K28" s="30">
        <v>2</v>
      </c>
      <c r="L28" s="46">
        <v>0</v>
      </c>
      <c r="M28" s="46">
        <v>10</v>
      </c>
      <c r="N28" s="46">
        <v>6</v>
      </c>
      <c r="O28" s="48">
        <f t="shared" si="35"/>
        <v>18</v>
      </c>
      <c r="P28" s="102" t="s">
        <v>1208</v>
      </c>
      <c r="Q28" s="45">
        <v>1</v>
      </c>
      <c r="R28" s="46">
        <v>1</v>
      </c>
      <c r="S28" s="46">
        <v>1</v>
      </c>
      <c r="T28" s="46">
        <v>0</v>
      </c>
      <c r="U28" s="46">
        <v>0</v>
      </c>
      <c r="V28" s="46">
        <v>1</v>
      </c>
      <c r="W28" s="46">
        <v>0</v>
      </c>
      <c r="X28" s="46">
        <v>5</v>
      </c>
      <c r="Y28" s="46">
        <v>2</v>
      </c>
      <c r="Z28" s="46">
        <v>0</v>
      </c>
      <c r="AA28" s="46">
        <v>1</v>
      </c>
      <c r="AB28" s="46">
        <v>0</v>
      </c>
      <c r="AC28" s="46">
        <v>2</v>
      </c>
      <c r="AD28" s="46">
        <v>0</v>
      </c>
      <c r="AE28" s="48">
        <f t="shared" si="36"/>
        <v>14</v>
      </c>
      <c r="AF28" s="102" t="s">
        <v>1208</v>
      </c>
      <c r="AG28" s="30">
        <v>2</v>
      </c>
      <c r="AH28" s="46">
        <v>0</v>
      </c>
      <c r="AI28" s="46">
        <v>2</v>
      </c>
      <c r="AJ28" s="46">
        <v>0</v>
      </c>
      <c r="AK28" s="46">
        <v>0</v>
      </c>
      <c r="AL28" s="46">
        <v>0</v>
      </c>
      <c r="AM28" s="48">
        <f t="shared" si="37"/>
        <v>4</v>
      </c>
      <c r="AN28" s="45">
        <v>41</v>
      </c>
      <c r="AO28" s="46">
        <v>29</v>
      </c>
      <c r="AP28" s="46">
        <v>26</v>
      </c>
      <c r="AQ28" s="46">
        <v>12</v>
      </c>
      <c r="AR28" s="46">
        <v>36</v>
      </c>
      <c r="AS28" s="46">
        <v>1</v>
      </c>
      <c r="AT28" s="46">
        <v>1</v>
      </c>
      <c r="AU28" s="48">
        <f t="shared" si="38"/>
        <v>146</v>
      </c>
      <c r="AV28" s="102" t="s">
        <v>1208</v>
      </c>
      <c r="AW28" s="30">
        <v>3</v>
      </c>
      <c r="AX28" s="46">
        <v>1</v>
      </c>
      <c r="AY28" s="89">
        <v>1</v>
      </c>
      <c r="AZ28" s="46">
        <v>0</v>
      </c>
      <c r="BA28" s="46">
        <v>0</v>
      </c>
      <c r="BB28" s="46">
        <v>0</v>
      </c>
      <c r="BC28" s="46">
        <v>7</v>
      </c>
      <c r="BD28" s="46">
        <v>0</v>
      </c>
      <c r="BE28" s="46">
        <v>0</v>
      </c>
      <c r="BF28" s="46">
        <v>3</v>
      </c>
      <c r="BG28" s="46">
        <v>0</v>
      </c>
      <c r="BH28" s="46">
        <v>0</v>
      </c>
      <c r="BI28" s="46">
        <v>1</v>
      </c>
      <c r="BJ28" s="47">
        <f t="shared" si="39"/>
        <v>16</v>
      </c>
      <c r="BK28" s="30">
        <v>0</v>
      </c>
      <c r="BL28" s="46">
        <v>1</v>
      </c>
      <c r="BM28" s="46">
        <v>0</v>
      </c>
      <c r="BN28" s="46">
        <v>3</v>
      </c>
      <c r="BO28" s="46">
        <v>1</v>
      </c>
      <c r="BP28" s="48">
        <f t="shared" si="40"/>
        <v>5</v>
      </c>
      <c r="BQ28" s="102" t="s">
        <v>1208</v>
      </c>
      <c r="BR28" s="30">
        <v>3</v>
      </c>
      <c r="BS28" s="46">
        <v>0</v>
      </c>
      <c r="BT28" s="46">
        <v>1</v>
      </c>
      <c r="BU28" s="46">
        <v>0</v>
      </c>
      <c r="BV28" s="46">
        <v>0</v>
      </c>
      <c r="BW28" s="46">
        <v>1</v>
      </c>
      <c r="BX28" s="46">
        <v>1</v>
      </c>
      <c r="BY28" s="46">
        <v>2</v>
      </c>
      <c r="BZ28" s="46">
        <v>1</v>
      </c>
      <c r="CA28" s="46">
        <v>0</v>
      </c>
      <c r="CB28" s="46">
        <v>0</v>
      </c>
      <c r="CC28" s="48">
        <f t="shared" si="41"/>
        <v>9</v>
      </c>
      <c r="CD28" s="45">
        <v>0</v>
      </c>
      <c r="CE28" s="46">
        <v>1</v>
      </c>
      <c r="CF28" s="46">
        <v>0</v>
      </c>
      <c r="CG28" s="46">
        <v>1</v>
      </c>
      <c r="CH28" s="48">
        <f t="shared" si="42"/>
        <v>2</v>
      </c>
      <c r="CI28" s="102" t="s">
        <v>1208</v>
      </c>
      <c r="CJ28" s="30">
        <f t="shared" si="43"/>
        <v>6</v>
      </c>
      <c r="CK28" s="46">
        <f t="shared" si="44"/>
        <v>9</v>
      </c>
      <c r="CL28" s="46">
        <f t="shared" si="13"/>
        <v>14</v>
      </c>
      <c r="CM28" s="46">
        <f t="shared" si="45"/>
        <v>18</v>
      </c>
      <c r="CN28" s="46">
        <f t="shared" si="14"/>
        <v>4</v>
      </c>
      <c r="CO28" s="46">
        <f t="shared" si="15"/>
        <v>146</v>
      </c>
      <c r="CP28" s="46">
        <f t="shared" si="16"/>
        <v>16</v>
      </c>
      <c r="CQ28" s="46">
        <f t="shared" si="17"/>
        <v>9</v>
      </c>
      <c r="CR28" s="46">
        <f t="shared" si="18"/>
        <v>5</v>
      </c>
      <c r="CS28" s="46">
        <f t="shared" si="19"/>
        <v>2</v>
      </c>
      <c r="CT28" s="61">
        <f t="shared" si="20"/>
        <v>229</v>
      </c>
      <c r="CU28" s="245">
        <v>4</v>
      </c>
    </row>
    <row r="29" spans="1:99" ht="12.75">
      <c r="A29" s="113" t="s">
        <v>356</v>
      </c>
      <c r="B29" s="49"/>
      <c r="C29" s="50"/>
      <c r="D29" s="50"/>
      <c r="E29" s="50"/>
      <c r="F29" s="51"/>
      <c r="G29" s="52"/>
      <c r="H29" s="50"/>
      <c r="I29" s="50"/>
      <c r="J29" s="53"/>
      <c r="K29" s="52"/>
      <c r="L29" s="50"/>
      <c r="M29" s="50"/>
      <c r="N29" s="50"/>
      <c r="O29" s="54"/>
      <c r="P29" s="113" t="s">
        <v>356</v>
      </c>
      <c r="Q29" s="49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4"/>
      <c r="AF29" s="113" t="s">
        <v>356</v>
      </c>
      <c r="AG29" s="52"/>
      <c r="AH29" s="50"/>
      <c r="AI29" s="50"/>
      <c r="AJ29" s="50"/>
      <c r="AK29" s="50"/>
      <c r="AL29" s="50"/>
      <c r="AM29" s="54"/>
      <c r="AN29" s="49"/>
      <c r="AO29" s="50"/>
      <c r="AP29" s="50"/>
      <c r="AQ29" s="50"/>
      <c r="AR29" s="50"/>
      <c r="AS29" s="50"/>
      <c r="AT29" s="50"/>
      <c r="AU29" s="54"/>
      <c r="AV29" s="113" t="s">
        <v>356</v>
      </c>
      <c r="AW29" s="52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68"/>
      <c r="BK29" s="52"/>
      <c r="BL29" s="50"/>
      <c r="BM29" s="50"/>
      <c r="BN29" s="50"/>
      <c r="BO29" s="50"/>
      <c r="BP29" s="54"/>
      <c r="BQ29" s="113" t="s">
        <v>356</v>
      </c>
      <c r="BR29" s="52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4"/>
      <c r="CD29" s="49"/>
      <c r="CE29" s="50"/>
      <c r="CF29" s="50"/>
      <c r="CG29" s="50"/>
      <c r="CH29" s="54"/>
      <c r="CI29" s="113" t="s">
        <v>356</v>
      </c>
      <c r="CJ29" s="59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78"/>
    </row>
    <row r="30" spans="1:99" ht="10.5" customHeight="1">
      <c r="A30" s="102" t="s">
        <v>1209</v>
      </c>
      <c r="B30" s="45">
        <v>5</v>
      </c>
      <c r="C30" s="46">
        <v>3</v>
      </c>
      <c r="D30" s="46">
        <v>4</v>
      </c>
      <c r="E30" s="46">
        <v>5</v>
      </c>
      <c r="F30" s="47">
        <f aca="true" t="shared" si="46" ref="F30:F36">SUM(B30:E30)</f>
        <v>17</v>
      </c>
      <c r="G30" s="30">
        <v>9</v>
      </c>
      <c r="H30" s="46">
        <v>8</v>
      </c>
      <c r="I30" s="46">
        <v>29</v>
      </c>
      <c r="J30" s="48">
        <f aca="true" t="shared" si="47" ref="J30:J36">SUM(G30:I30)</f>
        <v>46</v>
      </c>
      <c r="K30" s="30">
        <v>6</v>
      </c>
      <c r="L30" s="46">
        <v>7</v>
      </c>
      <c r="M30" s="46">
        <v>12</v>
      </c>
      <c r="N30" s="46">
        <v>5</v>
      </c>
      <c r="O30" s="48">
        <f aca="true" t="shared" si="48" ref="O30:O36">SUM(K30:N30)</f>
        <v>30</v>
      </c>
      <c r="P30" s="102" t="s">
        <v>1209</v>
      </c>
      <c r="Q30" s="45">
        <v>7</v>
      </c>
      <c r="R30" s="46">
        <v>5</v>
      </c>
      <c r="S30" s="46">
        <v>14</v>
      </c>
      <c r="T30" s="46">
        <v>9</v>
      </c>
      <c r="U30" s="46">
        <v>5</v>
      </c>
      <c r="V30" s="46">
        <v>5</v>
      </c>
      <c r="W30" s="46">
        <v>16</v>
      </c>
      <c r="X30" s="46">
        <v>10</v>
      </c>
      <c r="Y30" s="46">
        <v>18</v>
      </c>
      <c r="Z30" s="46">
        <v>19</v>
      </c>
      <c r="AA30" s="46">
        <v>3</v>
      </c>
      <c r="AB30" s="46">
        <v>2</v>
      </c>
      <c r="AC30" s="46">
        <v>4</v>
      </c>
      <c r="AD30" s="46">
        <v>13</v>
      </c>
      <c r="AE30" s="48">
        <f aca="true" t="shared" si="49" ref="AE30:AE36">SUM(Q30:AD30)</f>
        <v>130</v>
      </c>
      <c r="AF30" s="102" t="s">
        <v>1209</v>
      </c>
      <c r="AG30" s="30">
        <v>19</v>
      </c>
      <c r="AH30" s="46">
        <v>1</v>
      </c>
      <c r="AI30" s="46">
        <v>4</v>
      </c>
      <c r="AJ30" s="46">
        <v>1</v>
      </c>
      <c r="AK30" s="46">
        <v>1</v>
      </c>
      <c r="AL30" s="46">
        <v>0</v>
      </c>
      <c r="AM30" s="48">
        <f aca="true" t="shared" si="50" ref="AM30:AM36">SUM(AG30:AL30)</f>
        <v>26</v>
      </c>
      <c r="AN30" s="45">
        <v>15</v>
      </c>
      <c r="AO30" s="46">
        <v>8</v>
      </c>
      <c r="AP30" s="46">
        <v>17</v>
      </c>
      <c r="AQ30" s="46">
        <v>18</v>
      </c>
      <c r="AR30" s="46">
        <v>8</v>
      </c>
      <c r="AS30" s="46">
        <v>7</v>
      </c>
      <c r="AT30" s="46">
        <v>0</v>
      </c>
      <c r="AU30" s="48">
        <f aca="true" t="shared" si="51" ref="AU30:AU36">SUM(AN30:AT30)</f>
        <v>73</v>
      </c>
      <c r="AV30" s="102" t="s">
        <v>1209</v>
      </c>
      <c r="AW30" s="30">
        <v>9</v>
      </c>
      <c r="AX30" s="46">
        <v>23</v>
      </c>
      <c r="AY30" s="89">
        <v>10</v>
      </c>
      <c r="AZ30" s="46">
        <v>10</v>
      </c>
      <c r="BA30" s="46">
        <v>6</v>
      </c>
      <c r="BB30" s="46">
        <v>10</v>
      </c>
      <c r="BC30" s="46">
        <v>36</v>
      </c>
      <c r="BD30" s="46">
        <v>25</v>
      </c>
      <c r="BE30" s="46">
        <v>9</v>
      </c>
      <c r="BF30" s="46">
        <v>35</v>
      </c>
      <c r="BG30" s="46">
        <v>0</v>
      </c>
      <c r="BH30" s="46">
        <v>3</v>
      </c>
      <c r="BI30" s="46">
        <v>12</v>
      </c>
      <c r="BJ30" s="47">
        <f aca="true" t="shared" si="52" ref="BJ30:BJ36">SUM(AW30:BI30)</f>
        <v>188</v>
      </c>
      <c r="BK30" s="30">
        <v>1</v>
      </c>
      <c r="BL30" s="46">
        <v>5</v>
      </c>
      <c r="BM30" s="46">
        <v>1</v>
      </c>
      <c r="BN30" s="46">
        <v>5</v>
      </c>
      <c r="BO30" s="46">
        <v>3</v>
      </c>
      <c r="BP30" s="48">
        <f aca="true" t="shared" si="53" ref="BP30:BP36">SUM(BK30:BO30)</f>
        <v>15</v>
      </c>
      <c r="BQ30" s="102" t="s">
        <v>1209</v>
      </c>
      <c r="BR30" s="30">
        <v>31</v>
      </c>
      <c r="BS30" s="46">
        <v>3</v>
      </c>
      <c r="BT30" s="46">
        <v>22</v>
      </c>
      <c r="BU30" s="46">
        <v>2</v>
      </c>
      <c r="BV30" s="46">
        <v>7</v>
      </c>
      <c r="BW30" s="46">
        <v>6</v>
      </c>
      <c r="BX30" s="46">
        <v>1</v>
      </c>
      <c r="BY30" s="46">
        <v>5</v>
      </c>
      <c r="BZ30" s="46">
        <v>1</v>
      </c>
      <c r="CA30" s="46">
        <v>0</v>
      </c>
      <c r="CB30" s="46">
        <v>31</v>
      </c>
      <c r="CC30" s="48">
        <f aca="true" t="shared" si="54" ref="CC30:CC36">SUM(BR30:CB30)</f>
        <v>109</v>
      </c>
      <c r="CD30" s="45">
        <v>3</v>
      </c>
      <c r="CE30" s="46">
        <v>8</v>
      </c>
      <c r="CF30" s="46">
        <v>2</v>
      </c>
      <c r="CG30" s="46">
        <v>2</v>
      </c>
      <c r="CH30" s="48">
        <f aca="true" t="shared" si="55" ref="CH30:CH36">SUM(CD30:CG30)</f>
        <v>15</v>
      </c>
      <c r="CI30" s="102" t="s">
        <v>1209</v>
      </c>
      <c r="CJ30" s="30">
        <f aca="true" t="shared" si="56" ref="CJ30:CJ36">F30</f>
        <v>17</v>
      </c>
      <c r="CK30" s="46">
        <f aca="true" t="shared" si="57" ref="CK30:CK36">J30</f>
        <v>46</v>
      </c>
      <c r="CL30" s="46">
        <f t="shared" si="13"/>
        <v>130</v>
      </c>
      <c r="CM30" s="46">
        <f>O30</f>
        <v>30</v>
      </c>
      <c r="CN30" s="46">
        <f t="shared" si="14"/>
        <v>26</v>
      </c>
      <c r="CO30" s="46">
        <f t="shared" si="15"/>
        <v>73</v>
      </c>
      <c r="CP30" s="46">
        <f t="shared" si="16"/>
        <v>188</v>
      </c>
      <c r="CQ30" s="46">
        <f t="shared" si="17"/>
        <v>109</v>
      </c>
      <c r="CR30" s="46">
        <f t="shared" si="18"/>
        <v>15</v>
      </c>
      <c r="CS30" s="46">
        <f t="shared" si="19"/>
        <v>15</v>
      </c>
      <c r="CT30" s="61">
        <f t="shared" si="20"/>
        <v>649</v>
      </c>
      <c r="CU30" s="245">
        <v>1</v>
      </c>
    </row>
    <row r="31" spans="1:99" ht="10.5" customHeight="1">
      <c r="A31" s="102" t="s">
        <v>1210</v>
      </c>
      <c r="B31" s="45">
        <v>1</v>
      </c>
      <c r="C31" s="46">
        <v>9</v>
      </c>
      <c r="D31" s="46">
        <v>3</v>
      </c>
      <c r="E31" s="46">
        <v>1</v>
      </c>
      <c r="F31" s="47">
        <f t="shared" si="46"/>
        <v>14</v>
      </c>
      <c r="G31" s="30">
        <v>2</v>
      </c>
      <c r="H31" s="46">
        <v>3</v>
      </c>
      <c r="I31" s="46">
        <v>4</v>
      </c>
      <c r="J31" s="48">
        <f t="shared" si="47"/>
        <v>9</v>
      </c>
      <c r="K31" s="30">
        <v>13</v>
      </c>
      <c r="L31" s="46">
        <v>5</v>
      </c>
      <c r="M31" s="46">
        <v>39</v>
      </c>
      <c r="N31" s="46">
        <v>9</v>
      </c>
      <c r="O31" s="48">
        <f t="shared" si="48"/>
        <v>66</v>
      </c>
      <c r="P31" s="102" t="s">
        <v>1210</v>
      </c>
      <c r="Q31" s="45">
        <v>1</v>
      </c>
      <c r="R31" s="46">
        <v>0</v>
      </c>
      <c r="S31" s="46">
        <v>6</v>
      </c>
      <c r="T31" s="46">
        <v>3</v>
      </c>
      <c r="U31" s="46">
        <v>4</v>
      </c>
      <c r="V31" s="46">
        <v>4</v>
      </c>
      <c r="W31" s="46">
        <v>11</v>
      </c>
      <c r="X31" s="46">
        <v>11</v>
      </c>
      <c r="Y31" s="46">
        <v>4</v>
      </c>
      <c r="Z31" s="46">
        <v>12</v>
      </c>
      <c r="AA31" s="46">
        <v>0</v>
      </c>
      <c r="AB31" s="46">
        <v>1</v>
      </c>
      <c r="AC31" s="46">
        <v>2</v>
      </c>
      <c r="AD31" s="46">
        <v>1</v>
      </c>
      <c r="AE31" s="48">
        <f t="shared" si="49"/>
        <v>60</v>
      </c>
      <c r="AF31" s="102" t="s">
        <v>1210</v>
      </c>
      <c r="AG31" s="30">
        <v>5</v>
      </c>
      <c r="AH31" s="46">
        <v>0</v>
      </c>
      <c r="AI31" s="46">
        <v>1</v>
      </c>
      <c r="AJ31" s="46">
        <v>2</v>
      </c>
      <c r="AK31" s="46">
        <v>0</v>
      </c>
      <c r="AL31" s="46">
        <v>0</v>
      </c>
      <c r="AM31" s="48">
        <f t="shared" si="50"/>
        <v>8</v>
      </c>
      <c r="AN31" s="45">
        <v>3</v>
      </c>
      <c r="AO31" s="46">
        <v>3</v>
      </c>
      <c r="AP31" s="46">
        <v>1</v>
      </c>
      <c r="AQ31" s="46">
        <v>1</v>
      </c>
      <c r="AR31" s="46">
        <v>1</v>
      </c>
      <c r="AS31" s="46">
        <v>0</v>
      </c>
      <c r="AT31" s="46">
        <v>0</v>
      </c>
      <c r="AU31" s="48">
        <f t="shared" si="51"/>
        <v>9</v>
      </c>
      <c r="AV31" s="102" t="s">
        <v>1210</v>
      </c>
      <c r="AW31" s="30">
        <v>1</v>
      </c>
      <c r="AX31" s="46">
        <v>2</v>
      </c>
      <c r="AY31" s="89">
        <v>1</v>
      </c>
      <c r="AZ31" s="46">
        <v>0</v>
      </c>
      <c r="BA31" s="46">
        <v>2</v>
      </c>
      <c r="BB31" s="46">
        <v>1</v>
      </c>
      <c r="BC31" s="46">
        <v>1</v>
      </c>
      <c r="BD31" s="46">
        <v>2</v>
      </c>
      <c r="BE31" s="46">
        <v>1</v>
      </c>
      <c r="BF31" s="46">
        <v>1</v>
      </c>
      <c r="BG31" s="46">
        <v>0</v>
      </c>
      <c r="BH31" s="46">
        <v>0</v>
      </c>
      <c r="BI31" s="46">
        <v>0</v>
      </c>
      <c r="BJ31" s="47">
        <f t="shared" si="52"/>
        <v>12</v>
      </c>
      <c r="BK31" s="30">
        <v>1</v>
      </c>
      <c r="BL31" s="46">
        <v>4</v>
      </c>
      <c r="BM31" s="46">
        <v>0</v>
      </c>
      <c r="BN31" s="46">
        <v>1</v>
      </c>
      <c r="BO31" s="46">
        <v>1</v>
      </c>
      <c r="BP31" s="48">
        <f t="shared" si="53"/>
        <v>7</v>
      </c>
      <c r="BQ31" s="102" t="s">
        <v>1210</v>
      </c>
      <c r="BR31" s="133">
        <v>20</v>
      </c>
      <c r="BS31" s="46">
        <v>0</v>
      </c>
      <c r="BT31" s="46">
        <v>0</v>
      </c>
      <c r="BU31" s="46">
        <v>0</v>
      </c>
      <c r="BV31" s="46">
        <v>1</v>
      </c>
      <c r="BW31" s="46">
        <v>0</v>
      </c>
      <c r="BX31" s="46">
        <v>1</v>
      </c>
      <c r="BY31" s="46">
        <v>2</v>
      </c>
      <c r="BZ31" s="46">
        <v>1</v>
      </c>
      <c r="CA31" s="46">
        <v>0</v>
      </c>
      <c r="CB31" s="46">
        <v>13</v>
      </c>
      <c r="CC31" s="48">
        <f t="shared" si="54"/>
        <v>38</v>
      </c>
      <c r="CD31" s="45">
        <v>0</v>
      </c>
      <c r="CE31" s="46">
        <v>2</v>
      </c>
      <c r="CF31" s="46">
        <v>1</v>
      </c>
      <c r="CG31" s="46">
        <v>1</v>
      </c>
      <c r="CH31" s="48">
        <f t="shared" si="55"/>
        <v>4</v>
      </c>
      <c r="CI31" s="102" t="s">
        <v>1210</v>
      </c>
      <c r="CJ31" s="30">
        <f t="shared" si="56"/>
        <v>14</v>
      </c>
      <c r="CK31" s="46">
        <f t="shared" si="57"/>
        <v>9</v>
      </c>
      <c r="CL31" s="46">
        <f t="shared" si="13"/>
        <v>60</v>
      </c>
      <c r="CM31" s="46">
        <f>O31</f>
        <v>66</v>
      </c>
      <c r="CN31" s="46">
        <f t="shared" si="14"/>
        <v>8</v>
      </c>
      <c r="CO31" s="46">
        <f t="shared" si="15"/>
        <v>9</v>
      </c>
      <c r="CP31" s="46">
        <f t="shared" si="16"/>
        <v>12</v>
      </c>
      <c r="CQ31" s="46">
        <f t="shared" si="17"/>
        <v>38</v>
      </c>
      <c r="CR31" s="46">
        <f t="shared" si="18"/>
        <v>7</v>
      </c>
      <c r="CS31" s="46">
        <f t="shared" si="19"/>
        <v>4</v>
      </c>
      <c r="CT31" s="61">
        <f t="shared" si="20"/>
        <v>227</v>
      </c>
      <c r="CU31" s="245">
        <v>3</v>
      </c>
    </row>
    <row r="32" spans="1:99" ht="10.5" customHeight="1">
      <c r="A32" s="102" t="s">
        <v>1211</v>
      </c>
      <c r="B32" s="45">
        <v>1</v>
      </c>
      <c r="C32" s="46">
        <v>1</v>
      </c>
      <c r="D32" s="46">
        <v>2</v>
      </c>
      <c r="E32" s="46">
        <v>3</v>
      </c>
      <c r="F32" s="47">
        <f t="shared" si="46"/>
        <v>7</v>
      </c>
      <c r="G32" s="30">
        <v>1</v>
      </c>
      <c r="H32" s="46">
        <v>0</v>
      </c>
      <c r="I32" s="46">
        <v>12</v>
      </c>
      <c r="J32" s="48">
        <f t="shared" si="47"/>
        <v>13</v>
      </c>
      <c r="K32" s="30">
        <v>6</v>
      </c>
      <c r="L32" s="46">
        <v>1</v>
      </c>
      <c r="M32" s="46">
        <v>5</v>
      </c>
      <c r="N32" s="46">
        <v>2</v>
      </c>
      <c r="O32" s="48">
        <f t="shared" si="48"/>
        <v>14</v>
      </c>
      <c r="P32" s="102" t="s">
        <v>1211</v>
      </c>
      <c r="Q32" s="45">
        <v>0</v>
      </c>
      <c r="R32" s="46">
        <v>2</v>
      </c>
      <c r="S32" s="46">
        <v>7</v>
      </c>
      <c r="T32" s="46">
        <v>2</v>
      </c>
      <c r="U32" s="46">
        <v>2</v>
      </c>
      <c r="V32" s="46">
        <v>2</v>
      </c>
      <c r="W32" s="46">
        <v>9</v>
      </c>
      <c r="X32" s="46">
        <v>11</v>
      </c>
      <c r="Y32" s="46">
        <v>13</v>
      </c>
      <c r="Z32" s="46">
        <v>11</v>
      </c>
      <c r="AA32" s="46">
        <v>1</v>
      </c>
      <c r="AB32" s="46">
        <v>1</v>
      </c>
      <c r="AC32" s="46">
        <v>2</v>
      </c>
      <c r="AD32" s="46">
        <v>1</v>
      </c>
      <c r="AE32" s="48">
        <f t="shared" si="49"/>
        <v>64</v>
      </c>
      <c r="AF32" s="102" t="s">
        <v>1211</v>
      </c>
      <c r="AG32" s="30">
        <v>8</v>
      </c>
      <c r="AH32" s="46">
        <v>1</v>
      </c>
      <c r="AI32" s="46">
        <v>2</v>
      </c>
      <c r="AJ32" s="46">
        <v>5</v>
      </c>
      <c r="AK32" s="46">
        <v>0</v>
      </c>
      <c r="AL32" s="46">
        <v>0</v>
      </c>
      <c r="AM32" s="48">
        <f t="shared" si="50"/>
        <v>16</v>
      </c>
      <c r="AN32" s="45">
        <v>79</v>
      </c>
      <c r="AO32" s="46">
        <v>51</v>
      </c>
      <c r="AP32" s="46">
        <v>34</v>
      </c>
      <c r="AQ32" s="46">
        <v>12</v>
      </c>
      <c r="AR32" s="46">
        <v>39</v>
      </c>
      <c r="AS32" s="46">
        <v>8</v>
      </c>
      <c r="AT32" s="46">
        <v>1</v>
      </c>
      <c r="AU32" s="48">
        <f t="shared" si="51"/>
        <v>224</v>
      </c>
      <c r="AV32" s="102" t="s">
        <v>1211</v>
      </c>
      <c r="AW32" s="30">
        <v>4</v>
      </c>
      <c r="AX32" s="46">
        <v>2</v>
      </c>
      <c r="AY32" s="89">
        <v>1</v>
      </c>
      <c r="AZ32" s="46">
        <v>1</v>
      </c>
      <c r="BA32" s="46">
        <v>2</v>
      </c>
      <c r="BB32" s="46">
        <v>0</v>
      </c>
      <c r="BC32" s="46">
        <v>2</v>
      </c>
      <c r="BD32" s="46">
        <v>1</v>
      </c>
      <c r="BE32" s="46">
        <v>1</v>
      </c>
      <c r="BF32" s="46">
        <v>2</v>
      </c>
      <c r="BG32" s="46">
        <v>0</v>
      </c>
      <c r="BH32" s="46">
        <v>0</v>
      </c>
      <c r="BI32" s="46">
        <v>18</v>
      </c>
      <c r="BJ32" s="47">
        <f t="shared" si="52"/>
        <v>34</v>
      </c>
      <c r="BK32" s="30">
        <v>0</v>
      </c>
      <c r="BL32" s="46">
        <v>2</v>
      </c>
      <c r="BM32" s="46">
        <v>0</v>
      </c>
      <c r="BN32" s="46">
        <v>1</v>
      </c>
      <c r="BO32" s="46">
        <v>1</v>
      </c>
      <c r="BP32" s="48">
        <f t="shared" si="53"/>
        <v>4</v>
      </c>
      <c r="BQ32" s="102" t="s">
        <v>1211</v>
      </c>
      <c r="BR32" s="133">
        <v>25</v>
      </c>
      <c r="BS32" s="46">
        <v>5</v>
      </c>
      <c r="BT32" s="46">
        <v>2</v>
      </c>
      <c r="BU32" s="46">
        <v>2</v>
      </c>
      <c r="BV32" s="46">
        <v>1</v>
      </c>
      <c r="BW32" s="46">
        <v>3</v>
      </c>
      <c r="BX32" s="46">
        <v>1</v>
      </c>
      <c r="BY32" s="46">
        <v>2</v>
      </c>
      <c r="BZ32" s="46">
        <v>0</v>
      </c>
      <c r="CA32" s="46">
        <v>0</v>
      </c>
      <c r="CB32" s="46">
        <v>19</v>
      </c>
      <c r="CC32" s="48">
        <f t="shared" si="54"/>
        <v>60</v>
      </c>
      <c r="CD32" s="45">
        <v>0</v>
      </c>
      <c r="CE32" s="46">
        <v>2</v>
      </c>
      <c r="CF32" s="46">
        <v>0</v>
      </c>
      <c r="CG32" s="46">
        <v>1</v>
      </c>
      <c r="CH32" s="48">
        <f t="shared" si="55"/>
        <v>3</v>
      </c>
      <c r="CI32" s="102" t="s">
        <v>1211</v>
      </c>
      <c r="CJ32" s="30">
        <f t="shared" si="56"/>
        <v>7</v>
      </c>
      <c r="CK32" s="46">
        <f t="shared" si="57"/>
        <v>13</v>
      </c>
      <c r="CL32" s="46">
        <f t="shared" si="13"/>
        <v>64</v>
      </c>
      <c r="CM32" s="46">
        <f>O32</f>
        <v>14</v>
      </c>
      <c r="CN32" s="46">
        <f t="shared" si="14"/>
        <v>16</v>
      </c>
      <c r="CO32" s="46">
        <f t="shared" si="15"/>
        <v>224</v>
      </c>
      <c r="CP32" s="46">
        <f t="shared" si="16"/>
        <v>34</v>
      </c>
      <c r="CQ32" s="46">
        <f t="shared" si="17"/>
        <v>60</v>
      </c>
      <c r="CR32" s="46">
        <f t="shared" si="18"/>
        <v>4</v>
      </c>
      <c r="CS32" s="46">
        <f t="shared" si="19"/>
        <v>3</v>
      </c>
      <c r="CT32" s="61">
        <f t="shared" si="20"/>
        <v>439</v>
      </c>
      <c r="CU32" s="245">
        <v>2</v>
      </c>
    </row>
    <row r="33" spans="1:99" ht="10.5" customHeight="1">
      <c r="A33" s="102" t="s">
        <v>1212</v>
      </c>
      <c r="B33" s="45">
        <v>1</v>
      </c>
      <c r="C33" s="46">
        <v>5</v>
      </c>
      <c r="D33" s="46">
        <v>2</v>
      </c>
      <c r="E33" s="46">
        <v>3</v>
      </c>
      <c r="F33" s="47">
        <f t="shared" si="46"/>
        <v>11</v>
      </c>
      <c r="G33" s="30">
        <v>4</v>
      </c>
      <c r="H33" s="46">
        <v>2</v>
      </c>
      <c r="I33" s="46">
        <v>8</v>
      </c>
      <c r="J33" s="48">
        <f t="shared" si="47"/>
        <v>14</v>
      </c>
      <c r="K33" s="30">
        <v>3</v>
      </c>
      <c r="L33" s="46">
        <v>0</v>
      </c>
      <c r="M33" s="46">
        <v>3</v>
      </c>
      <c r="N33" s="46">
        <v>2</v>
      </c>
      <c r="O33" s="48">
        <f t="shared" si="48"/>
        <v>8</v>
      </c>
      <c r="P33" s="102" t="s">
        <v>1212</v>
      </c>
      <c r="Q33" s="45">
        <v>0</v>
      </c>
      <c r="R33" s="46">
        <v>0</v>
      </c>
      <c r="S33" s="46">
        <v>5</v>
      </c>
      <c r="T33" s="46">
        <v>5</v>
      </c>
      <c r="U33" s="46">
        <v>1</v>
      </c>
      <c r="V33" s="46">
        <v>1</v>
      </c>
      <c r="W33" s="46">
        <v>10</v>
      </c>
      <c r="X33" s="46">
        <v>10</v>
      </c>
      <c r="Y33" s="46">
        <v>1</v>
      </c>
      <c r="Z33" s="46">
        <v>3</v>
      </c>
      <c r="AA33" s="46">
        <v>0</v>
      </c>
      <c r="AB33" s="46">
        <v>0</v>
      </c>
      <c r="AC33" s="46">
        <v>4</v>
      </c>
      <c r="AD33" s="46">
        <v>0</v>
      </c>
      <c r="AE33" s="48">
        <f t="shared" si="49"/>
        <v>40</v>
      </c>
      <c r="AF33" s="102" t="s">
        <v>1212</v>
      </c>
      <c r="AG33" s="30">
        <v>56</v>
      </c>
      <c r="AH33" s="46">
        <v>4</v>
      </c>
      <c r="AI33" s="46">
        <v>3</v>
      </c>
      <c r="AJ33" s="46">
        <v>0</v>
      </c>
      <c r="AK33" s="46">
        <v>1</v>
      </c>
      <c r="AL33" s="46">
        <v>0</v>
      </c>
      <c r="AM33" s="48">
        <f t="shared" si="50"/>
        <v>64</v>
      </c>
      <c r="AN33" s="45">
        <v>2</v>
      </c>
      <c r="AO33" s="46">
        <v>6</v>
      </c>
      <c r="AP33" s="46">
        <v>6</v>
      </c>
      <c r="AQ33" s="46">
        <v>1</v>
      </c>
      <c r="AR33" s="46">
        <v>3</v>
      </c>
      <c r="AS33" s="46">
        <v>2</v>
      </c>
      <c r="AT33" s="46">
        <v>0</v>
      </c>
      <c r="AU33" s="48">
        <f t="shared" si="51"/>
        <v>20</v>
      </c>
      <c r="AV33" s="102" t="s">
        <v>1212</v>
      </c>
      <c r="AW33" s="30">
        <v>1</v>
      </c>
      <c r="AX33" s="46">
        <v>0</v>
      </c>
      <c r="AY33" s="89">
        <v>0</v>
      </c>
      <c r="AZ33" s="46">
        <v>0</v>
      </c>
      <c r="BA33" s="46">
        <v>0</v>
      </c>
      <c r="BB33" s="46">
        <v>2</v>
      </c>
      <c r="BC33" s="46">
        <v>1</v>
      </c>
      <c r="BD33" s="46">
        <v>0</v>
      </c>
      <c r="BE33" s="46">
        <v>0</v>
      </c>
      <c r="BF33" s="46">
        <v>1</v>
      </c>
      <c r="BG33" s="46">
        <v>0</v>
      </c>
      <c r="BH33" s="46">
        <v>0</v>
      </c>
      <c r="BI33" s="46">
        <v>0</v>
      </c>
      <c r="BJ33" s="47">
        <f t="shared" si="52"/>
        <v>5</v>
      </c>
      <c r="BK33" s="30">
        <v>0</v>
      </c>
      <c r="BL33" s="46">
        <v>0</v>
      </c>
      <c r="BM33" s="46">
        <v>0</v>
      </c>
      <c r="BN33" s="46">
        <v>2</v>
      </c>
      <c r="BO33" s="46">
        <v>2</v>
      </c>
      <c r="BP33" s="48">
        <f t="shared" si="53"/>
        <v>4</v>
      </c>
      <c r="BQ33" s="102" t="s">
        <v>1212</v>
      </c>
      <c r="BR33" s="133">
        <v>0</v>
      </c>
      <c r="BS33" s="46">
        <v>0</v>
      </c>
      <c r="BT33" s="46">
        <v>3</v>
      </c>
      <c r="BU33" s="46">
        <v>0</v>
      </c>
      <c r="BV33" s="46">
        <v>0</v>
      </c>
      <c r="BW33" s="46">
        <v>0</v>
      </c>
      <c r="BX33" s="46">
        <v>2</v>
      </c>
      <c r="BY33" s="46">
        <v>3</v>
      </c>
      <c r="BZ33" s="46">
        <v>0</v>
      </c>
      <c r="CA33" s="46">
        <v>0</v>
      </c>
      <c r="CB33" s="46">
        <v>0</v>
      </c>
      <c r="CC33" s="48">
        <f t="shared" si="54"/>
        <v>8</v>
      </c>
      <c r="CD33" s="45">
        <v>0</v>
      </c>
      <c r="CE33" s="46">
        <v>1</v>
      </c>
      <c r="CF33" s="46">
        <v>1</v>
      </c>
      <c r="CG33" s="46">
        <v>0</v>
      </c>
      <c r="CH33" s="48">
        <f t="shared" si="55"/>
        <v>2</v>
      </c>
      <c r="CI33" s="102" t="s">
        <v>1212</v>
      </c>
      <c r="CJ33" s="30">
        <f t="shared" si="56"/>
        <v>11</v>
      </c>
      <c r="CK33" s="46">
        <f t="shared" si="57"/>
        <v>14</v>
      </c>
      <c r="CL33" s="46">
        <f t="shared" si="13"/>
        <v>40</v>
      </c>
      <c r="CM33" s="46">
        <f>O33</f>
        <v>8</v>
      </c>
      <c r="CN33" s="46">
        <f t="shared" si="14"/>
        <v>64</v>
      </c>
      <c r="CO33" s="46">
        <f t="shared" si="15"/>
        <v>20</v>
      </c>
      <c r="CP33" s="46">
        <f t="shared" si="16"/>
        <v>5</v>
      </c>
      <c r="CQ33" s="46">
        <f t="shared" si="17"/>
        <v>8</v>
      </c>
      <c r="CR33" s="46">
        <f t="shared" si="18"/>
        <v>4</v>
      </c>
      <c r="CS33" s="46">
        <f t="shared" si="19"/>
        <v>2</v>
      </c>
      <c r="CT33" s="61">
        <f t="shared" si="20"/>
        <v>176</v>
      </c>
      <c r="CU33" s="245">
        <v>4</v>
      </c>
    </row>
    <row r="34" spans="1:99" ht="10.5" customHeight="1">
      <c r="A34" s="102" t="s">
        <v>221</v>
      </c>
      <c r="B34" s="45">
        <v>1</v>
      </c>
      <c r="C34" s="46">
        <v>1</v>
      </c>
      <c r="D34" s="46">
        <v>3</v>
      </c>
      <c r="E34" s="46">
        <v>1</v>
      </c>
      <c r="F34" s="47">
        <f t="shared" si="46"/>
        <v>6</v>
      </c>
      <c r="G34" s="30">
        <v>2</v>
      </c>
      <c r="H34" s="46">
        <v>1</v>
      </c>
      <c r="I34" s="46">
        <v>2</v>
      </c>
      <c r="J34" s="48">
        <f t="shared" si="47"/>
        <v>5</v>
      </c>
      <c r="K34" s="30">
        <v>0</v>
      </c>
      <c r="L34" s="46">
        <v>1</v>
      </c>
      <c r="M34" s="46">
        <v>10</v>
      </c>
      <c r="N34" s="46">
        <v>1</v>
      </c>
      <c r="O34" s="48">
        <f t="shared" si="48"/>
        <v>12</v>
      </c>
      <c r="P34" s="102" t="s">
        <v>221</v>
      </c>
      <c r="Q34" s="45">
        <v>1</v>
      </c>
      <c r="R34" s="46">
        <v>1</v>
      </c>
      <c r="S34" s="46">
        <v>1</v>
      </c>
      <c r="T34" s="46">
        <v>0</v>
      </c>
      <c r="U34" s="46">
        <v>1</v>
      </c>
      <c r="V34" s="46">
        <v>0</v>
      </c>
      <c r="W34" s="46">
        <v>0</v>
      </c>
      <c r="X34" s="46">
        <v>1</v>
      </c>
      <c r="Y34" s="46">
        <v>0</v>
      </c>
      <c r="Z34" s="46">
        <v>1</v>
      </c>
      <c r="AA34" s="46">
        <v>0</v>
      </c>
      <c r="AB34" s="46">
        <v>0</v>
      </c>
      <c r="AC34" s="46">
        <v>1</v>
      </c>
      <c r="AD34" s="46">
        <v>0</v>
      </c>
      <c r="AE34" s="48">
        <f t="shared" si="49"/>
        <v>7</v>
      </c>
      <c r="AF34" s="102" t="s">
        <v>221</v>
      </c>
      <c r="AG34" s="30">
        <v>2</v>
      </c>
      <c r="AH34" s="46">
        <v>0</v>
      </c>
      <c r="AI34" s="46">
        <v>1</v>
      </c>
      <c r="AJ34" s="46">
        <v>0</v>
      </c>
      <c r="AK34" s="46">
        <v>0</v>
      </c>
      <c r="AL34" s="46">
        <v>0</v>
      </c>
      <c r="AM34" s="48">
        <f t="shared" si="50"/>
        <v>3</v>
      </c>
      <c r="AN34" s="45">
        <v>2</v>
      </c>
      <c r="AO34" s="46">
        <v>4</v>
      </c>
      <c r="AP34" s="46">
        <v>0</v>
      </c>
      <c r="AQ34" s="46">
        <v>1</v>
      </c>
      <c r="AR34" s="46">
        <v>0</v>
      </c>
      <c r="AS34" s="46">
        <v>0</v>
      </c>
      <c r="AT34" s="46">
        <v>0</v>
      </c>
      <c r="AU34" s="48">
        <f t="shared" si="51"/>
        <v>7</v>
      </c>
      <c r="AV34" s="102" t="s">
        <v>221</v>
      </c>
      <c r="AW34" s="30">
        <v>1</v>
      </c>
      <c r="AX34" s="46">
        <v>1</v>
      </c>
      <c r="AY34" s="89">
        <v>1</v>
      </c>
      <c r="AZ34" s="46">
        <v>0</v>
      </c>
      <c r="BA34" s="46">
        <v>0</v>
      </c>
      <c r="BB34" s="46">
        <v>0</v>
      </c>
      <c r="BC34" s="46">
        <v>3</v>
      </c>
      <c r="BD34" s="46">
        <v>6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7">
        <f t="shared" si="52"/>
        <v>12</v>
      </c>
      <c r="BK34" s="30">
        <v>0</v>
      </c>
      <c r="BL34" s="46">
        <v>1</v>
      </c>
      <c r="BM34" s="46">
        <v>0</v>
      </c>
      <c r="BN34" s="46">
        <v>0</v>
      </c>
      <c r="BO34" s="46">
        <v>1</v>
      </c>
      <c r="BP34" s="48">
        <f t="shared" si="53"/>
        <v>2</v>
      </c>
      <c r="BQ34" s="102" t="s">
        <v>221</v>
      </c>
      <c r="BR34" s="133">
        <v>3</v>
      </c>
      <c r="BS34" s="46">
        <v>1</v>
      </c>
      <c r="BT34" s="46">
        <v>0</v>
      </c>
      <c r="BU34" s="46">
        <v>0</v>
      </c>
      <c r="BV34" s="46">
        <v>0</v>
      </c>
      <c r="BW34" s="46">
        <v>0</v>
      </c>
      <c r="BX34" s="46">
        <v>0</v>
      </c>
      <c r="BY34" s="46">
        <v>1</v>
      </c>
      <c r="BZ34" s="46">
        <v>0</v>
      </c>
      <c r="CA34" s="46">
        <v>0</v>
      </c>
      <c r="CB34" s="46">
        <v>0</v>
      </c>
      <c r="CC34" s="48">
        <f t="shared" si="54"/>
        <v>5</v>
      </c>
      <c r="CD34" s="45">
        <v>0</v>
      </c>
      <c r="CE34" s="46">
        <v>0</v>
      </c>
      <c r="CF34" s="46">
        <v>0</v>
      </c>
      <c r="CG34" s="46">
        <v>0</v>
      </c>
      <c r="CH34" s="48">
        <f t="shared" si="55"/>
        <v>0</v>
      </c>
      <c r="CI34" s="102" t="s">
        <v>221</v>
      </c>
      <c r="CJ34" s="30">
        <f t="shared" si="56"/>
        <v>6</v>
      </c>
      <c r="CK34" s="46">
        <f t="shared" si="57"/>
        <v>5</v>
      </c>
      <c r="CL34" s="46">
        <f t="shared" si="13"/>
        <v>7</v>
      </c>
      <c r="CM34" s="46">
        <f>O34</f>
        <v>12</v>
      </c>
      <c r="CN34" s="46">
        <f t="shared" si="14"/>
        <v>3</v>
      </c>
      <c r="CO34" s="46">
        <f t="shared" si="15"/>
        <v>7</v>
      </c>
      <c r="CP34" s="46">
        <f t="shared" si="16"/>
        <v>12</v>
      </c>
      <c r="CQ34" s="46">
        <f t="shared" si="17"/>
        <v>5</v>
      </c>
      <c r="CR34" s="46">
        <f t="shared" si="18"/>
        <v>2</v>
      </c>
      <c r="CS34" s="46">
        <f t="shared" si="19"/>
        <v>0</v>
      </c>
      <c r="CT34" s="61">
        <f t="shared" si="20"/>
        <v>59</v>
      </c>
      <c r="CU34" s="245">
        <v>5</v>
      </c>
    </row>
    <row r="35" spans="1:99" ht="12.75">
      <c r="A35" s="113" t="s">
        <v>357</v>
      </c>
      <c r="B35" s="49"/>
      <c r="C35" s="50"/>
      <c r="D35" s="50"/>
      <c r="E35" s="50"/>
      <c r="F35" s="51"/>
      <c r="G35" s="52"/>
      <c r="H35" s="50"/>
      <c r="I35" s="50"/>
      <c r="J35" s="53"/>
      <c r="K35" s="52"/>
      <c r="L35" s="50"/>
      <c r="M35" s="50"/>
      <c r="N35" s="50"/>
      <c r="O35" s="54"/>
      <c r="P35" s="113" t="s">
        <v>357</v>
      </c>
      <c r="Q35" s="49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4"/>
      <c r="AF35" s="113" t="s">
        <v>357</v>
      </c>
      <c r="AG35" s="52"/>
      <c r="AH35" s="50"/>
      <c r="AI35" s="50"/>
      <c r="AJ35" s="50"/>
      <c r="AK35" s="50"/>
      <c r="AL35" s="50"/>
      <c r="AM35" s="54"/>
      <c r="AN35" s="49"/>
      <c r="AO35" s="50"/>
      <c r="AP35" s="50"/>
      <c r="AQ35" s="50"/>
      <c r="AR35" s="50"/>
      <c r="AS35" s="50"/>
      <c r="AT35" s="50"/>
      <c r="AU35" s="54"/>
      <c r="AV35" s="113" t="s">
        <v>357</v>
      </c>
      <c r="AW35" s="52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68"/>
      <c r="BK35" s="52"/>
      <c r="BL35" s="50"/>
      <c r="BM35" s="50"/>
      <c r="BN35" s="50"/>
      <c r="BO35" s="50"/>
      <c r="BP35" s="54"/>
      <c r="BQ35" s="113" t="s">
        <v>357</v>
      </c>
      <c r="BR35" s="52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4"/>
      <c r="CD35" s="49"/>
      <c r="CE35" s="50"/>
      <c r="CF35" s="50"/>
      <c r="CG35" s="50"/>
      <c r="CH35" s="54"/>
      <c r="CI35" s="113" t="s">
        <v>357</v>
      </c>
      <c r="CJ35" s="59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78"/>
    </row>
    <row r="36" spans="1:99" ht="10.5" customHeight="1">
      <c r="A36" s="102" t="s">
        <v>222</v>
      </c>
      <c r="B36" s="79">
        <v>5</v>
      </c>
      <c r="C36" s="80">
        <v>6</v>
      </c>
      <c r="D36" s="80">
        <v>3</v>
      </c>
      <c r="E36" s="80">
        <v>6</v>
      </c>
      <c r="F36" s="81">
        <f t="shared" si="46"/>
        <v>20</v>
      </c>
      <c r="G36" s="82">
        <v>3</v>
      </c>
      <c r="H36" s="80">
        <v>2</v>
      </c>
      <c r="I36" s="80">
        <v>14</v>
      </c>
      <c r="J36" s="48">
        <f t="shared" si="47"/>
        <v>19</v>
      </c>
      <c r="K36" s="82">
        <v>6</v>
      </c>
      <c r="L36" s="80">
        <v>5</v>
      </c>
      <c r="M36" s="80">
        <v>15</v>
      </c>
      <c r="N36" s="80">
        <v>2</v>
      </c>
      <c r="O36" s="48">
        <f t="shared" si="48"/>
        <v>28</v>
      </c>
      <c r="P36" s="102" t="s">
        <v>222</v>
      </c>
      <c r="Q36" s="79">
        <v>5</v>
      </c>
      <c r="R36" s="80">
        <v>3</v>
      </c>
      <c r="S36" s="80">
        <v>6</v>
      </c>
      <c r="T36" s="80">
        <v>2</v>
      </c>
      <c r="U36" s="80">
        <v>0</v>
      </c>
      <c r="V36" s="80">
        <v>2</v>
      </c>
      <c r="W36" s="80">
        <v>4</v>
      </c>
      <c r="X36" s="80">
        <v>5</v>
      </c>
      <c r="Y36" s="80">
        <v>3</v>
      </c>
      <c r="Z36" s="80">
        <v>1</v>
      </c>
      <c r="AA36" s="80">
        <v>1</v>
      </c>
      <c r="AB36" s="80">
        <v>0</v>
      </c>
      <c r="AC36" s="80">
        <v>3</v>
      </c>
      <c r="AD36" s="80">
        <v>0</v>
      </c>
      <c r="AE36" s="48">
        <f t="shared" si="49"/>
        <v>35</v>
      </c>
      <c r="AF36" s="102" t="s">
        <v>222</v>
      </c>
      <c r="AG36" s="82">
        <v>29</v>
      </c>
      <c r="AH36" s="80">
        <v>2</v>
      </c>
      <c r="AI36" s="80">
        <v>1</v>
      </c>
      <c r="AJ36" s="80">
        <v>9</v>
      </c>
      <c r="AK36" s="80">
        <v>1</v>
      </c>
      <c r="AL36" s="80">
        <v>0</v>
      </c>
      <c r="AM36" s="48">
        <f t="shared" si="50"/>
        <v>42</v>
      </c>
      <c r="AN36" s="79">
        <v>63</v>
      </c>
      <c r="AO36" s="80">
        <v>46</v>
      </c>
      <c r="AP36" s="80">
        <v>36</v>
      </c>
      <c r="AQ36" s="80">
        <v>5</v>
      </c>
      <c r="AR36" s="80">
        <v>37</v>
      </c>
      <c r="AS36" s="80">
        <v>5</v>
      </c>
      <c r="AT36" s="80">
        <v>0</v>
      </c>
      <c r="AU36" s="48">
        <f t="shared" si="51"/>
        <v>192</v>
      </c>
      <c r="AV36" s="102" t="s">
        <v>222</v>
      </c>
      <c r="AW36" s="82">
        <v>4</v>
      </c>
      <c r="AX36" s="80">
        <v>3</v>
      </c>
      <c r="AY36" s="80">
        <v>2</v>
      </c>
      <c r="AZ36" s="80">
        <v>1</v>
      </c>
      <c r="BA36" s="80">
        <v>1</v>
      </c>
      <c r="BB36" s="80">
        <v>1</v>
      </c>
      <c r="BC36" s="80">
        <v>0</v>
      </c>
      <c r="BD36" s="80">
        <v>0</v>
      </c>
      <c r="BE36" s="80">
        <v>1</v>
      </c>
      <c r="BF36" s="80">
        <v>3</v>
      </c>
      <c r="BG36" s="80">
        <v>0</v>
      </c>
      <c r="BH36" s="80">
        <v>0</v>
      </c>
      <c r="BI36" s="80">
        <v>5</v>
      </c>
      <c r="BJ36" s="47">
        <f t="shared" si="52"/>
        <v>21</v>
      </c>
      <c r="BK36" s="82">
        <v>2</v>
      </c>
      <c r="BL36" s="80">
        <v>8</v>
      </c>
      <c r="BM36" s="80">
        <v>0</v>
      </c>
      <c r="BN36" s="80">
        <v>1</v>
      </c>
      <c r="BO36" s="80">
        <v>2</v>
      </c>
      <c r="BP36" s="48">
        <f t="shared" si="53"/>
        <v>13</v>
      </c>
      <c r="BQ36" s="102" t="s">
        <v>222</v>
      </c>
      <c r="BR36" s="82">
        <v>9</v>
      </c>
      <c r="BS36" s="80">
        <v>2</v>
      </c>
      <c r="BT36" s="80">
        <v>2</v>
      </c>
      <c r="BU36" s="80">
        <v>2</v>
      </c>
      <c r="BV36" s="80">
        <v>5</v>
      </c>
      <c r="BW36" s="80">
        <v>5</v>
      </c>
      <c r="BX36" s="80">
        <v>2</v>
      </c>
      <c r="BY36" s="80">
        <v>3</v>
      </c>
      <c r="BZ36" s="80">
        <v>2</v>
      </c>
      <c r="CA36" s="80">
        <v>0</v>
      </c>
      <c r="CB36" s="80">
        <v>25</v>
      </c>
      <c r="CC36" s="48">
        <f t="shared" si="54"/>
        <v>57</v>
      </c>
      <c r="CD36" s="79">
        <v>1</v>
      </c>
      <c r="CE36" s="80">
        <v>3</v>
      </c>
      <c r="CF36" s="80">
        <v>0</v>
      </c>
      <c r="CG36" s="80">
        <v>1</v>
      </c>
      <c r="CH36" s="48">
        <f t="shared" si="55"/>
        <v>5</v>
      </c>
      <c r="CI36" s="102" t="s">
        <v>222</v>
      </c>
      <c r="CJ36" s="30">
        <f t="shared" si="56"/>
        <v>20</v>
      </c>
      <c r="CK36" s="46">
        <f t="shared" si="57"/>
        <v>19</v>
      </c>
      <c r="CL36" s="46">
        <f>AE36</f>
        <v>35</v>
      </c>
      <c r="CM36" s="46">
        <f>O36</f>
        <v>28</v>
      </c>
      <c r="CN36" s="46">
        <f>AM36</f>
        <v>42</v>
      </c>
      <c r="CO36" s="46">
        <f>AU36</f>
        <v>192</v>
      </c>
      <c r="CP36" s="46">
        <f>BJ36</f>
        <v>21</v>
      </c>
      <c r="CQ36" s="46">
        <f>CC36</f>
        <v>57</v>
      </c>
      <c r="CR36" s="46">
        <f>BP36</f>
        <v>13</v>
      </c>
      <c r="CS36" s="46">
        <f>CH36</f>
        <v>5</v>
      </c>
      <c r="CT36" s="61">
        <f t="shared" si="20"/>
        <v>432</v>
      </c>
      <c r="CU36" s="245">
        <v>2</v>
      </c>
    </row>
    <row r="37" spans="1:99" ht="10.5" customHeight="1" thickBot="1">
      <c r="A37" s="104" t="s">
        <v>223</v>
      </c>
      <c r="B37" s="55">
        <v>2</v>
      </c>
      <c r="C37" s="56">
        <v>5</v>
      </c>
      <c r="D37" s="56">
        <v>4</v>
      </c>
      <c r="E37" s="56">
        <v>1</v>
      </c>
      <c r="F37" s="57">
        <f>SUM(B37:E37)</f>
        <v>12</v>
      </c>
      <c r="G37" s="31">
        <v>4</v>
      </c>
      <c r="H37" s="56">
        <v>4</v>
      </c>
      <c r="I37" s="56">
        <v>18</v>
      </c>
      <c r="J37" s="58">
        <f>SUM(G37:I37)</f>
        <v>26</v>
      </c>
      <c r="K37" s="31">
        <v>7</v>
      </c>
      <c r="L37" s="56">
        <v>2</v>
      </c>
      <c r="M37" s="56">
        <v>11</v>
      </c>
      <c r="N37" s="56">
        <v>6</v>
      </c>
      <c r="O37" s="58">
        <f>SUM(K37:N37)</f>
        <v>26</v>
      </c>
      <c r="P37" s="104" t="s">
        <v>223</v>
      </c>
      <c r="Q37" s="55">
        <v>5</v>
      </c>
      <c r="R37" s="56">
        <v>12</v>
      </c>
      <c r="S37" s="56">
        <v>15</v>
      </c>
      <c r="T37" s="56">
        <v>12</v>
      </c>
      <c r="U37" s="56">
        <v>11</v>
      </c>
      <c r="V37" s="56">
        <v>10</v>
      </c>
      <c r="W37" s="56">
        <v>18</v>
      </c>
      <c r="X37" s="56">
        <v>20</v>
      </c>
      <c r="Y37" s="56">
        <v>28</v>
      </c>
      <c r="Z37" s="56">
        <v>25</v>
      </c>
      <c r="AA37" s="56">
        <v>0</v>
      </c>
      <c r="AB37" s="56">
        <v>2</v>
      </c>
      <c r="AC37" s="56">
        <v>9</v>
      </c>
      <c r="AD37" s="56">
        <v>9</v>
      </c>
      <c r="AE37" s="58">
        <f>SUM(Q37:AD37)</f>
        <v>176</v>
      </c>
      <c r="AF37" s="104" t="s">
        <v>223</v>
      </c>
      <c r="AG37" s="31">
        <v>13</v>
      </c>
      <c r="AH37" s="56">
        <v>0</v>
      </c>
      <c r="AI37" s="56">
        <v>3</v>
      </c>
      <c r="AJ37" s="56">
        <v>1</v>
      </c>
      <c r="AK37" s="56">
        <v>0</v>
      </c>
      <c r="AL37" s="56">
        <v>0</v>
      </c>
      <c r="AM37" s="58">
        <f>SUM(AG37:AL37)</f>
        <v>17</v>
      </c>
      <c r="AN37" s="55">
        <v>8</v>
      </c>
      <c r="AO37" s="56">
        <v>3</v>
      </c>
      <c r="AP37" s="56">
        <v>4</v>
      </c>
      <c r="AQ37" s="56">
        <v>20</v>
      </c>
      <c r="AR37" s="56">
        <v>3</v>
      </c>
      <c r="AS37" s="56">
        <v>1</v>
      </c>
      <c r="AT37" s="56">
        <v>0</v>
      </c>
      <c r="AU37" s="58">
        <f>SUM(AN37:AT37)</f>
        <v>39</v>
      </c>
      <c r="AV37" s="104" t="s">
        <v>223</v>
      </c>
      <c r="AW37" s="31">
        <v>8</v>
      </c>
      <c r="AX37" s="56">
        <v>16</v>
      </c>
      <c r="AY37" s="136">
        <v>6</v>
      </c>
      <c r="AZ37" s="56">
        <v>9</v>
      </c>
      <c r="BA37" s="56">
        <v>4</v>
      </c>
      <c r="BB37" s="56">
        <v>6</v>
      </c>
      <c r="BC37" s="56">
        <v>30</v>
      </c>
      <c r="BD37" s="56">
        <v>17</v>
      </c>
      <c r="BE37" s="56">
        <v>4</v>
      </c>
      <c r="BF37" s="56">
        <v>36</v>
      </c>
      <c r="BG37" s="56">
        <v>0</v>
      </c>
      <c r="BH37" s="56">
        <v>1</v>
      </c>
      <c r="BI37" s="56">
        <v>1</v>
      </c>
      <c r="BJ37" s="57">
        <f>SUM(AW37:BI37)</f>
        <v>138</v>
      </c>
      <c r="BK37" s="31">
        <v>0</v>
      </c>
      <c r="BL37" s="56">
        <v>2</v>
      </c>
      <c r="BM37" s="56">
        <v>1</v>
      </c>
      <c r="BN37" s="56">
        <v>3</v>
      </c>
      <c r="BO37" s="56">
        <v>3</v>
      </c>
      <c r="BP37" s="58">
        <f>SUM(BK37:BO37)</f>
        <v>9</v>
      </c>
      <c r="BQ37" s="104" t="s">
        <v>223</v>
      </c>
      <c r="BR37" s="31">
        <v>18</v>
      </c>
      <c r="BS37" s="56">
        <v>3</v>
      </c>
      <c r="BT37" s="56">
        <v>9</v>
      </c>
      <c r="BU37" s="56">
        <v>0</v>
      </c>
      <c r="BV37" s="56">
        <v>0</v>
      </c>
      <c r="BW37" s="56">
        <v>1</v>
      </c>
      <c r="BX37" s="56">
        <v>1</v>
      </c>
      <c r="BY37" s="56">
        <v>2</v>
      </c>
      <c r="BZ37" s="56">
        <v>0</v>
      </c>
      <c r="CA37" s="56">
        <v>0</v>
      </c>
      <c r="CB37" s="56">
        <v>1</v>
      </c>
      <c r="CC37" s="58">
        <f>SUM(BR37:CB37)</f>
        <v>35</v>
      </c>
      <c r="CD37" s="55">
        <v>2</v>
      </c>
      <c r="CE37" s="56">
        <v>0</v>
      </c>
      <c r="CF37" s="56">
        <v>3</v>
      </c>
      <c r="CG37" s="56">
        <v>0</v>
      </c>
      <c r="CH37" s="58">
        <f>SUM(CD37:CG37)</f>
        <v>5</v>
      </c>
      <c r="CI37" s="104" t="s">
        <v>223</v>
      </c>
      <c r="CJ37" s="31">
        <f>F37</f>
        <v>12</v>
      </c>
      <c r="CK37" s="56">
        <f>J37</f>
        <v>26</v>
      </c>
      <c r="CL37" s="56">
        <f t="shared" si="13"/>
        <v>176</v>
      </c>
      <c r="CM37" s="56">
        <f>O37</f>
        <v>26</v>
      </c>
      <c r="CN37" s="56">
        <f t="shared" si="14"/>
        <v>17</v>
      </c>
      <c r="CO37" s="56">
        <f t="shared" si="15"/>
        <v>39</v>
      </c>
      <c r="CP37" s="56">
        <f t="shared" si="16"/>
        <v>138</v>
      </c>
      <c r="CQ37" s="56">
        <f t="shared" si="17"/>
        <v>35</v>
      </c>
      <c r="CR37" s="56">
        <f t="shared" si="18"/>
        <v>9</v>
      </c>
      <c r="CS37" s="56">
        <f t="shared" si="19"/>
        <v>5</v>
      </c>
      <c r="CT37" s="63">
        <f t="shared" si="20"/>
        <v>483</v>
      </c>
      <c r="CU37" s="246">
        <v>1</v>
      </c>
    </row>
  </sheetData>
  <mergeCells count="23">
    <mergeCell ref="BR2:CC2"/>
    <mergeCell ref="CI1:CU1"/>
    <mergeCell ref="BQ1:CH1"/>
    <mergeCell ref="AV1:BP1"/>
    <mergeCell ref="CD2:CH2"/>
    <mergeCell ref="CJ2:CU2"/>
    <mergeCell ref="CI2:CI3"/>
    <mergeCell ref="AF2:AF3"/>
    <mergeCell ref="AV2:AV3"/>
    <mergeCell ref="BQ2:BQ3"/>
    <mergeCell ref="AG2:AM2"/>
    <mergeCell ref="AW2:BJ2"/>
    <mergeCell ref="BK2:BP2"/>
    <mergeCell ref="P2:P3"/>
    <mergeCell ref="A1:O1"/>
    <mergeCell ref="P1:AE1"/>
    <mergeCell ref="AF1:AU1"/>
    <mergeCell ref="A2:A3"/>
    <mergeCell ref="B2:F2"/>
    <mergeCell ref="G2:J2"/>
    <mergeCell ref="Q2:AE2"/>
    <mergeCell ref="K2:O2"/>
    <mergeCell ref="AN2:AU2"/>
  </mergeCells>
  <printOptions horizontalCentered="1"/>
  <pageMargins left="0.2755905511811024" right="0.5511811023622047" top="0.97" bottom="0.2755905511811024" header="0.31496062992125984" footer="0.4330708661417323"/>
  <pageSetup horizontalDpi="360" verticalDpi="360" orientation="landscape" paperSize="9" r:id="rId1"/>
  <headerFooter alignWithMargins="0">
    <oddHeader>&amp;L&amp;8ΕΛΛΗΝΙΚΗ ΔΗΜΟΚΡΑΤΙΑ&amp;10
&amp;9ΓΕΩΤΕΧΝΙΚΟ ΕΠΙΜΕΛΗΤΗΡΙΟ
ΕΛΛΑΔΑΣ&amp;CΑΠΟΤΕΛΕΣΜΑΤΑ ΥΠΟΨΗΦΙΩΝ ΓΙΑ ΤΟ
ΔΙΟΙΚΗΤΙΚΟ ΣΥΜΒΟΥΛΙΟ&amp;R&amp;9ΕΚΛΟΓΕΣ ΤΗΣ
10ης ΑΠΡΙΛΙΟΥ 2011</oddHeader>
  </headerFooter>
  <colBreaks count="5" manualBreakCount="5">
    <brk id="15" max="65535" man="1"/>
    <brk id="31" max="65535" man="1"/>
    <brk id="47" max="65535" man="1"/>
    <brk id="68" max="65535" man="1"/>
    <brk id="86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43">
      <selection activeCell="G58" sqref="G58"/>
    </sheetView>
  </sheetViews>
  <sheetFormatPr defaultColWidth="9.00390625" defaultRowHeight="12.75"/>
  <cols>
    <col min="1" max="1" width="35.75390625" style="0" customWidth="1"/>
    <col min="2" max="9" width="4.25390625" style="0" customWidth="1"/>
  </cols>
  <sheetData>
    <row r="1" spans="1:7" ht="15" customHeight="1">
      <c r="A1" s="288" t="s">
        <v>1009</v>
      </c>
      <c r="B1" s="288"/>
      <c r="C1" s="288"/>
      <c r="D1" s="288"/>
      <c r="E1" s="288"/>
      <c r="F1" s="288"/>
      <c r="G1" s="288"/>
    </row>
    <row r="2" spans="1:7" ht="15" customHeight="1" thickBot="1">
      <c r="A2" s="273" t="s">
        <v>1182</v>
      </c>
      <c r="B2" s="273"/>
      <c r="C2" s="273"/>
      <c r="D2" s="273"/>
      <c r="E2" s="273"/>
      <c r="F2" s="273"/>
      <c r="G2" s="273"/>
    </row>
    <row r="3" spans="1:7" ht="12.75">
      <c r="A3" s="271" t="s">
        <v>361</v>
      </c>
      <c r="B3" s="254" t="s">
        <v>416</v>
      </c>
      <c r="C3" s="255"/>
      <c r="D3" s="255"/>
      <c r="E3" s="255"/>
      <c r="F3" s="255"/>
      <c r="G3" s="256"/>
    </row>
    <row r="4" spans="1:7" ht="60" customHeight="1" thickBot="1">
      <c r="A4" s="280"/>
      <c r="B4" s="5" t="s">
        <v>410</v>
      </c>
      <c r="C4" s="3" t="s">
        <v>411</v>
      </c>
      <c r="D4" s="3" t="s">
        <v>412</v>
      </c>
      <c r="E4" s="3" t="s">
        <v>413</v>
      </c>
      <c r="F4" s="9" t="s">
        <v>358</v>
      </c>
      <c r="G4" s="4" t="s">
        <v>428</v>
      </c>
    </row>
    <row r="5" spans="1:7" ht="15" customHeight="1">
      <c r="A5" s="117" t="s">
        <v>353</v>
      </c>
      <c r="B5" s="13"/>
      <c r="C5" s="14"/>
      <c r="D5" s="14"/>
      <c r="E5" s="14"/>
      <c r="F5" s="20"/>
      <c r="G5" s="21"/>
    </row>
    <row r="6" spans="1:7" ht="15" customHeight="1">
      <c r="A6" s="115" t="s">
        <v>1183</v>
      </c>
      <c r="B6" s="45">
        <v>65</v>
      </c>
      <c r="C6" s="46">
        <v>3</v>
      </c>
      <c r="D6" s="46">
        <v>15</v>
      </c>
      <c r="E6" s="46">
        <v>8</v>
      </c>
      <c r="F6" s="47">
        <f>SUM(B6:E6)</f>
        <v>91</v>
      </c>
      <c r="G6" s="88">
        <v>4</v>
      </c>
    </row>
    <row r="7" spans="1:7" ht="15" customHeight="1">
      <c r="A7" s="115" t="s">
        <v>1184</v>
      </c>
      <c r="B7" s="45">
        <v>44</v>
      </c>
      <c r="C7" s="46">
        <v>10</v>
      </c>
      <c r="D7" s="46">
        <v>39</v>
      </c>
      <c r="E7" s="46">
        <v>10</v>
      </c>
      <c r="F7" s="47">
        <f aca="true" t="shared" si="0" ref="F7:F13">SUM(B7:E7)</f>
        <v>103</v>
      </c>
      <c r="G7" s="88">
        <v>2</v>
      </c>
    </row>
    <row r="8" spans="1:7" ht="15" customHeight="1">
      <c r="A8" s="115" t="s">
        <v>190</v>
      </c>
      <c r="B8" s="45">
        <v>22</v>
      </c>
      <c r="C8" s="46">
        <v>9</v>
      </c>
      <c r="D8" s="46">
        <v>11</v>
      </c>
      <c r="E8" s="46">
        <v>16</v>
      </c>
      <c r="F8" s="47">
        <f t="shared" si="0"/>
        <v>58</v>
      </c>
      <c r="G8" s="88">
        <v>6</v>
      </c>
    </row>
    <row r="9" spans="1:7" ht="15" customHeight="1">
      <c r="A9" s="115" t="s">
        <v>191</v>
      </c>
      <c r="B9" s="45">
        <v>28</v>
      </c>
      <c r="C9" s="46">
        <v>11</v>
      </c>
      <c r="D9" s="46">
        <v>3</v>
      </c>
      <c r="E9" s="46">
        <v>5</v>
      </c>
      <c r="F9" s="47">
        <f t="shared" si="0"/>
        <v>47</v>
      </c>
      <c r="G9" s="88">
        <v>7</v>
      </c>
    </row>
    <row r="10" spans="1:7" ht="15" customHeight="1">
      <c r="A10" s="115" t="s">
        <v>192</v>
      </c>
      <c r="B10" s="45">
        <v>24</v>
      </c>
      <c r="C10" s="46">
        <v>4</v>
      </c>
      <c r="D10" s="46">
        <v>11</v>
      </c>
      <c r="E10" s="46">
        <v>2</v>
      </c>
      <c r="F10" s="47">
        <f t="shared" si="0"/>
        <v>41</v>
      </c>
      <c r="G10" s="88">
        <v>8</v>
      </c>
    </row>
    <row r="11" spans="1:7" ht="15" customHeight="1">
      <c r="A11" s="115" t="s">
        <v>193</v>
      </c>
      <c r="B11" s="45">
        <v>32</v>
      </c>
      <c r="C11" s="46">
        <v>75</v>
      </c>
      <c r="D11" s="46">
        <v>19</v>
      </c>
      <c r="E11" s="46">
        <v>14</v>
      </c>
      <c r="F11" s="47">
        <f t="shared" si="0"/>
        <v>140</v>
      </c>
      <c r="G11" s="88">
        <v>1</v>
      </c>
    </row>
    <row r="12" spans="1:7" ht="15" customHeight="1">
      <c r="A12" s="115" t="s">
        <v>194</v>
      </c>
      <c r="B12" s="45">
        <v>6</v>
      </c>
      <c r="C12" s="46">
        <v>49</v>
      </c>
      <c r="D12" s="46">
        <v>5</v>
      </c>
      <c r="E12" s="46">
        <v>2</v>
      </c>
      <c r="F12" s="47">
        <f t="shared" si="0"/>
        <v>62</v>
      </c>
      <c r="G12" s="88">
        <v>5</v>
      </c>
    </row>
    <row r="13" spans="1:7" ht="15" customHeight="1">
      <c r="A13" s="115" t="s">
        <v>195</v>
      </c>
      <c r="B13" s="45">
        <v>66</v>
      </c>
      <c r="C13" s="46">
        <v>7</v>
      </c>
      <c r="D13" s="46">
        <v>16</v>
      </c>
      <c r="E13" s="46">
        <v>3</v>
      </c>
      <c r="F13" s="47">
        <f t="shared" si="0"/>
        <v>92</v>
      </c>
      <c r="G13" s="88">
        <v>3</v>
      </c>
    </row>
    <row r="14" spans="1:7" ht="15" customHeight="1">
      <c r="A14" s="113" t="s">
        <v>354</v>
      </c>
      <c r="B14" s="49"/>
      <c r="C14" s="50"/>
      <c r="D14" s="50"/>
      <c r="E14" s="50"/>
      <c r="F14" s="50"/>
      <c r="G14" s="67"/>
    </row>
    <row r="15" spans="1:7" ht="15" customHeight="1">
      <c r="A15" s="115" t="s">
        <v>196</v>
      </c>
      <c r="B15" s="45">
        <v>14</v>
      </c>
      <c r="C15" s="46">
        <v>5</v>
      </c>
      <c r="D15" s="46">
        <v>11</v>
      </c>
      <c r="E15" s="46">
        <v>14</v>
      </c>
      <c r="F15" s="47">
        <f>SUM(B15:E15)</f>
        <v>44</v>
      </c>
      <c r="G15" s="88">
        <v>3</v>
      </c>
    </row>
    <row r="16" spans="1:7" ht="15" customHeight="1">
      <c r="A16" s="115" t="s">
        <v>197</v>
      </c>
      <c r="B16" s="45">
        <v>17</v>
      </c>
      <c r="C16" s="46">
        <v>3</v>
      </c>
      <c r="D16" s="46">
        <v>1</v>
      </c>
      <c r="E16" s="46">
        <v>0</v>
      </c>
      <c r="F16" s="47">
        <f>SUM(B16:E16)</f>
        <v>21</v>
      </c>
      <c r="G16" s="88">
        <v>4</v>
      </c>
    </row>
    <row r="17" spans="1:7" ht="15" customHeight="1">
      <c r="A17" s="115" t="s">
        <v>198</v>
      </c>
      <c r="B17" s="45">
        <v>52</v>
      </c>
      <c r="C17" s="46">
        <v>12</v>
      </c>
      <c r="D17" s="46">
        <v>21</v>
      </c>
      <c r="E17" s="46">
        <v>4</v>
      </c>
      <c r="F17" s="47">
        <f>SUM(B17:E17)</f>
        <v>89</v>
      </c>
      <c r="G17" s="88">
        <v>1</v>
      </c>
    </row>
    <row r="18" spans="1:7" ht="15" customHeight="1">
      <c r="A18" s="115" t="s">
        <v>199</v>
      </c>
      <c r="B18" s="45">
        <v>15</v>
      </c>
      <c r="C18" s="46">
        <v>25</v>
      </c>
      <c r="D18" s="46">
        <v>16</v>
      </c>
      <c r="E18" s="46">
        <v>0</v>
      </c>
      <c r="F18" s="47">
        <f>SUM(B18:E18)</f>
        <v>56</v>
      </c>
      <c r="G18" s="88">
        <v>2</v>
      </c>
    </row>
    <row r="19" spans="1:7" ht="15" customHeight="1">
      <c r="A19" s="113" t="s">
        <v>355</v>
      </c>
      <c r="B19" s="49"/>
      <c r="C19" s="50"/>
      <c r="D19" s="50"/>
      <c r="E19" s="50"/>
      <c r="F19" s="50"/>
      <c r="G19" s="67"/>
    </row>
    <row r="20" spans="1:7" ht="15" customHeight="1">
      <c r="A20" s="115" t="s">
        <v>200</v>
      </c>
      <c r="B20" s="45">
        <v>4</v>
      </c>
      <c r="C20" s="46">
        <v>35</v>
      </c>
      <c r="D20" s="46">
        <v>7</v>
      </c>
      <c r="E20" s="46">
        <v>5</v>
      </c>
      <c r="F20" s="47">
        <f>SUM(B20:E20)</f>
        <v>51</v>
      </c>
      <c r="G20" s="88">
        <v>2</v>
      </c>
    </row>
    <row r="21" spans="1:7" ht="15" customHeight="1">
      <c r="A21" s="115" t="s">
        <v>201</v>
      </c>
      <c r="B21" s="45">
        <v>35</v>
      </c>
      <c r="C21" s="46">
        <v>4</v>
      </c>
      <c r="D21" s="46">
        <v>5</v>
      </c>
      <c r="E21" s="46">
        <v>2</v>
      </c>
      <c r="F21" s="47">
        <f>SUM(B21:E21)</f>
        <v>46</v>
      </c>
      <c r="G21" s="88">
        <v>3</v>
      </c>
    </row>
    <row r="22" spans="1:7" ht="15" customHeight="1">
      <c r="A22" s="115" t="s">
        <v>202</v>
      </c>
      <c r="B22" s="45">
        <v>48</v>
      </c>
      <c r="C22" s="46">
        <v>15</v>
      </c>
      <c r="D22" s="46">
        <v>44</v>
      </c>
      <c r="E22" s="46">
        <v>12</v>
      </c>
      <c r="F22" s="47">
        <f>SUM(B22:E22)</f>
        <v>119</v>
      </c>
      <c r="G22" s="88">
        <v>1</v>
      </c>
    </row>
    <row r="23" spans="1:7" ht="15" customHeight="1">
      <c r="A23" s="113" t="s">
        <v>356</v>
      </c>
      <c r="B23" s="49"/>
      <c r="C23" s="50"/>
      <c r="D23" s="50"/>
      <c r="E23" s="50"/>
      <c r="F23" s="50"/>
      <c r="G23" s="67"/>
    </row>
    <row r="24" spans="1:7" ht="15" customHeight="1">
      <c r="A24" s="115" t="s">
        <v>203</v>
      </c>
      <c r="B24" s="45">
        <v>8</v>
      </c>
      <c r="C24" s="46">
        <v>2</v>
      </c>
      <c r="D24" s="46">
        <v>3</v>
      </c>
      <c r="E24" s="46">
        <v>5</v>
      </c>
      <c r="F24" s="47">
        <f>SUM(B24:E24)</f>
        <v>18</v>
      </c>
      <c r="G24" s="88">
        <v>4</v>
      </c>
    </row>
    <row r="25" spans="1:7" ht="15" customHeight="1">
      <c r="A25" s="115" t="s">
        <v>1185</v>
      </c>
      <c r="B25" s="45">
        <v>36</v>
      </c>
      <c r="C25" s="46">
        <v>5</v>
      </c>
      <c r="D25" s="46">
        <v>36</v>
      </c>
      <c r="E25" s="46">
        <v>6</v>
      </c>
      <c r="F25" s="47">
        <f>SUM(B25:E25)</f>
        <v>83</v>
      </c>
      <c r="G25" s="88">
        <v>1</v>
      </c>
    </row>
    <row r="26" spans="1:7" ht="15" customHeight="1">
      <c r="A26" s="115" t="s">
        <v>204</v>
      </c>
      <c r="B26" s="45">
        <v>5</v>
      </c>
      <c r="C26" s="46">
        <v>27</v>
      </c>
      <c r="D26" s="46">
        <v>2</v>
      </c>
      <c r="E26" s="46">
        <v>2</v>
      </c>
      <c r="F26" s="47">
        <f>SUM(B26:E26)</f>
        <v>36</v>
      </c>
      <c r="G26" s="88">
        <v>2</v>
      </c>
    </row>
    <row r="27" spans="1:7" ht="15" customHeight="1">
      <c r="A27" s="115" t="s">
        <v>205</v>
      </c>
      <c r="B27" s="45">
        <v>24</v>
      </c>
      <c r="C27" s="46">
        <v>5</v>
      </c>
      <c r="D27" s="46">
        <v>0</v>
      </c>
      <c r="E27" s="46">
        <v>1</v>
      </c>
      <c r="F27" s="47">
        <f>SUM(B27:E27)</f>
        <v>30</v>
      </c>
      <c r="G27" s="88">
        <v>3</v>
      </c>
    </row>
    <row r="28" spans="1:7" ht="15" customHeight="1">
      <c r="A28" s="113" t="s">
        <v>357</v>
      </c>
      <c r="B28" s="49"/>
      <c r="C28" s="50"/>
      <c r="D28" s="50"/>
      <c r="E28" s="50"/>
      <c r="F28" s="50"/>
      <c r="G28" s="67"/>
    </row>
    <row r="29" spans="1:7" ht="15" customHeight="1">
      <c r="A29" s="115" t="s">
        <v>207</v>
      </c>
      <c r="B29" s="97">
        <v>5</v>
      </c>
      <c r="C29" s="89">
        <v>33</v>
      </c>
      <c r="D29" s="89">
        <v>10</v>
      </c>
      <c r="E29" s="89">
        <v>1</v>
      </c>
      <c r="F29" s="73">
        <f>SUM(B29:E29)</f>
        <v>49</v>
      </c>
      <c r="G29" s="88">
        <v>2</v>
      </c>
    </row>
    <row r="30" spans="1:7" ht="15" customHeight="1" thickBot="1">
      <c r="A30" s="116" t="s">
        <v>206</v>
      </c>
      <c r="B30" s="55">
        <v>63</v>
      </c>
      <c r="C30" s="56">
        <v>9</v>
      </c>
      <c r="D30" s="56">
        <v>11</v>
      </c>
      <c r="E30" s="56">
        <v>10</v>
      </c>
      <c r="F30" s="98">
        <f>SUM(B30:E30)</f>
        <v>93</v>
      </c>
      <c r="G30" s="90">
        <v>1</v>
      </c>
    </row>
    <row r="31" spans="1:7" ht="15" customHeight="1">
      <c r="A31" s="33"/>
      <c r="B31" s="38"/>
      <c r="C31" s="38"/>
      <c r="D31" s="38"/>
      <c r="E31" s="38"/>
      <c r="F31" s="35"/>
      <c r="G31" s="35"/>
    </row>
    <row r="32" spans="1:7" ht="15" customHeight="1">
      <c r="A32" s="288" t="s">
        <v>1009</v>
      </c>
      <c r="B32" s="288"/>
      <c r="C32" s="288"/>
      <c r="D32" s="288"/>
      <c r="E32" s="288"/>
      <c r="F32" s="288"/>
      <c r="G32" s="288"/>
    </row>
    <row r="33" spans="1:7" ht="15" customHeight="1" thickBot="1">
      <c r="A33" s="273" t="s">
        <v>981</v>
      </c>
      <c r="B33" s="273"/>
      <c r="C33" s="273"/>
      <c r="D33" s="273"/>
      <c r="E33" s="273"/>
      <c r="F33" s="273"/>
      <c r="G33" s="273"/>
    </row>
    <row r="34" spans="1:7" ht="12.75">
      <c r="A34" s="271" t="s">
        <v>361</v>
      </c>
      <c r="B34" s="254" t="s">
        <v>416</v>
      </c>
      <c r="C34" s="255"/>
      <c r="D34" s="255"/>
      <c r="E34" s="255"/>
      <c r="F34" s="255"/>
      <c r="G34" s="256"/>
    </row>
    <row r="35" spans="1:7" ht="60" customHeight="1" thickBot="1">
      <c r="A35" s="292"/>
      <c r="B35" s="5" t="s">
        <v>410</v>
      </c>
      <c r="C35" s="3" t="s">
        <v>411</v>
      </c>
      <c r="D35" s="3" t="s">
        <v>412</v>
      </c>
      <c r="E35" s="3" t="s">
        <v>413</v>
      </c>
      <c r="F35" s="9" t="s">
        <v>358</v>
      </c>
      <c r="G35" s="4" t="s">
        <v>428</v>
      </c>
    </row>
    <row r="36" spans="1:7" ht="15" customHeight="1">
      <c r="A36" s="171" t="s">
        <v>353</v>
      </c>
      <c r="B36" s="13"/>
      <c r="C36" s="14"/>
      <c r="D36" s="14"/>
      <c r="E36" s="14"/>
      <c r="F36" s="20"/>
      <c r="G36" s="21"/>
    </row>
    <row r="37" spans="1:7" ht="15" customHeight="1">
      <c r="A37" s="7" t="s">
        <v>208</v>
      </c>
      <c r="B37" s="45">
        <v>6</v>
      </c>
      <c r="C37" s="46">
        <v>1</v>
      </c>
      <c r="D37" s="46">
        <v>2</v>
      </c>
      <c r="E37" s="46">
        <v>1</v>
      </c>
      <c r="F37" s="47">
        <f>SUM(B37:E37)</f>
        <v>10</v>
      </c>
      <c r="G37" s="88">
        <v>2</v>
      </c>
    </row>
    <row r="38" spans="1:7" ht="15" customHeight="1">
      <c r="A38" s="7" t="s">
        <v>209</v>
      </c>
      <c r="B38" s="45">
        <v>4</v>
      </c>
      <c r="C38" s="46">
        <v>1</v>
      </c>
      <c r="D38" s="46">
        <v>2</v>
      </c>
      <c r="E38" s="46">
        <v>1</v>
      </c>
      <c r="F38" s="47">
        <f>SUM(B38:E38)</f>
        <v>8</v>
      </c>
      <c r="G38" s="88">
        <v>2</v>
      </c>
    </row>
    <row r="39" spans="1:7" ht="15" customHeight="1">
      <c r="A39" s="7" t="s">
        <v>210</v>
      </c>
      <c r="B39" s="45">
        <v>7</v>
      </c>
      <c r="C39" s="46">
        <v>1</v>
      </c>
      <c r="D39" s="46">
        <v>2</v>
      </c>
      <c r="E39" s="46">
        <v>1</v>
      </c>
      <c r="F39" s="47">
        <f>SUM(B39:E39)</f>
        <v>11</v>
      </c>
      <c r="G39" s="88">
        <v>3</v>
      </c>
    </row>
    <row r="40" spans="1:7" ht="15" customHeight="1">
      <c r="A40" s="7" t="s">
        <v>211</v>
      </c>
      <c r="B40" s="45">
        <v>3</v>
      </c>
      <c r="C40" s="46">
        <v>1</v>
      </c>
      <c r="D40" s="46">
        <v>3</v>
      </c>
      <c r="E40" s="46">
        <v>0</v>
      </c>
      <c r="F40" s="47">
        <f>SUM(B40:E40)</f>
        <v>7</v>
      </c>
      <c r="G40" s="88">
        <v>4</v>
      </c>
    </row>
    <row r="41" spans="1:7" ht="15" customHeight="1">
      <c r="A41" s="6" t="s">
        <v>354</v>
      </c>
      <c r="B41" s="49"/>
      <c r="C41" s="50"/>
      <c r="D41" s="50"/>
      <c r="E41" s="50"/>
      <c r="F41" s="68"/>
      <c r="G41" s="67"/>
    </row>
    <row r="42" spans="1:7" ht="15" customHeight="1">
      <c r="A42" s="7" t="s">
        <v>212</v>
      </c>
      <c r="B42" s="45">
        <v>2</v>
      </c>
      <c r="C42" s="46">
        <v>1</v>
      </c>
      <c r="D42" s="46">
        <v>2</v>
      </c>
      <c r="E42" s="46">
        <v>0</v>
      </c>
      <c r="F42" s="47">
        <f>SUM(B42:E42)</f>
        <v>5</v>
      </c>
      <c r="G42" s="88">
        <v>1</v>
      </c>
    </row>
    <row r="43" spans="1:7" ht="15" customHeight="1">
      <c r="A43" s="6" t="s">
        <v>356</v>
      </c>
      <c r="B43" s="49"/>
      <c r="C43" s="50"/>
      <c r="D43" s="50"/>
      <c r="E43" s="50"/>
      <c r="F43" s="68"/>
      <c r="G43" s="67"/>
    </row>
    <row r="44" spans="1:7" ht="15" customHeight="1">
      <c r="A44" s="84" t="s">
        <v>213</v>
      </c>
      <c r="B44" s="79">
        <v>2</v>
      </c>
      <c r="C44" s="80">
        <v>3</v>
      </c>
      <c r="D44" s="80">
        <v>0</v>
      </c>
      <c r="E44" s="80">
        <v>0</v>
      </c>
      <c r="F44" s="81">
        <f>SUM(B44:E44)</f>
        <v>5</v>
      </c>
      <c r="G44" s="91">
        <v>1</v>
      </c>
    </row>
    <row r="45" spans="1:7" ht="15" customHeight="1">
      <c r="A45" s="84" t="s">
        <v>214</v>
      </c>
      <c r="B45" s="79">
        <v>1</v>
      </c>
      <c r="C45" s="80">
        <v>0</v>
      </c>
      <c r="D45" s="80">
        <v>2</v>
      </c>
      <c r="E45" s="80">
        <v>0</v>
      </c>
      <c r="F45" s="81">
        <f>SUM(B45:E45)</f>
        <v>3</v>
      </c>
      <c r="G45" s="91">
        <v>2</v>
      </c>
    </row>
    <row r="46" spans="1:7" ht="15" customHeight="1" thickBot="1">
      <c r="A46" s="8" t="s">
        <v>215</v>
      </c>
      <c r="B46" s="55">
        <v>1</v>
      </c>
      <c r="C46" s="56">
        <v>0</v>
      </c>
      <c r="D46" s="56">
        <v>2</v>
      </c>
      <c r="E46" s="56">
        <v>0</v>
      </c>
      <c r="F46" s="57">
        <f>SUM(B46:E46)</f>
        <v>3</v>
      </c>
      <c r="G46" s="90">
        <v>3</v>
      </c>
    </row>
    <row r="47" ht="15" customHeight="1"/>
    <row r="48" ht="15" customHeight="1"/>
    <row r="49" spans="1:7" ht="15" customHeight="1">
      <c r="A49" s="288" t="s">
        <v>1009</v>
      </c>
      <c r="B49" s="288"/>
      <c r="C49" s="288"/>
      <c r="D49" s="288"/>
      <c r="E49" s="288"/>
      <c r="F49" s="288"/>
      <c r="G49" s="288"/>
    </row>
    <row r="50" spans="1:7" ht="15" customHeight="1" thickBot="1">
      <c r="A50" s="273" t="s">
        <v>992</v>
      </c>
      <c r="B50" s="273"/>
      <c r="C50" s="273"/>
      <c r="D50" s="273"/>
      <c r="E50" s="273"/>
      <c r="F50" s="273"/>
      <c r="G50" s="273"/>
    </row>
    <row r="51" spans="1:7" ht="12.75">
      <c r="A51" s="271" t="s">
        <v>361</v>
      </c>
      <c r="B51" s="254" t="s">
        <v>416</v>
      </c>
      <c r="C51" s="255"/>
      <c r="D51" s="255"/>
      <c r="E51" s="255"/>
      <c r="F51" s="255"/>
      <c r="G51" s="256"/>
    </row>
    <row r="52" spans="1:7" ht="60" customHeight="1" thickBot="1">
      <c r="A52" s="292"/>
      <c r="B52" s="5" t="s">
        <v>410</v>
      </c>
      <c r="C52" s="3" t="s">
        <v>411</v>
      </c>
      <c r="D52" s="3" t="s">
        <v>412</v>
      </c>
      <c r="E52" s="3" t="s">
        <v>413</v>
      </c>
      <c r="F52" s="9" t="s">
        <v>358</v>
      </c>
      <c r="G52" s="4" t="s">
        <v>428</v>
      </c>
    </row>
    <row r="53" spans="1:7" ht="15" customHeight="1">
      <c r="A53" s="171" t="s">
        <v>353</v>
      </c>
      <c r="B53" s="13"/>
      <c r="C53" s="14"/>
      <c r="D53" s="14"/>
      <c r="E53" s="14"/>
      <c r="F53" s="20"/>
      <c r="G53" s="21"/>
    </row>
    <row r="54" spans="1:7" ht="15" customHeight="1">
      <c r="A54" s="7" t="s">
        <v>216</v>
      </c>
      <c r="B54" s="45">
        <v>1</v>
      </c>
      <c r="C54" s="46">
        <v>2</v>
      </c>
      <c r="D54" s="46">
        <v>3</v>
      </c>
      <c r="E54" s="46">
        <v>0</v>
      </c>
      <c r="F54" s="47">
        <f>SUM(B54:E54)</f>
        <v>6</v>
      </c>
      <c r="G54" s="88">
        <v>3</v>
      </c>
    </row>
    <row r="55" spans="1:7" ht="15" customHeight="1">
      <c r="A55" s="7" t="s">
        <v>217</v>
      </c>
      <c r="B55" s="45">
        <v>4</v>
      </c>
      <c r="C55" s="46">
        <v>2</v>
      </c>
      <c r="D55" s="46">
        <v>0</v>
      </c>
      <c r="E55" s="46">
        <v>0</v>
      </c>
      <c r="F55" s="47">
        <f>SUM(B55:E55)</f>
        <v>6</v>
      </c>
      <c r="G55" s="88">
        <v>2</v>
      </c>
    </row>
    <row r="56" spans="1:7" ht="15" customHeight="1">
      <c r="A56" s="7" t="s">
        <v>218</v>
      </c>
      <c r="B56" s="45">
        <v>2</v>
      </c>
      <c r="C56" s="46">
        <v>2</v>
      </c>
      <c r="D56" s="46">
        <v>0</v>
      </c>
      <c r="E56" s="46">
        <v>0</v>
      </c>
      <c r="F56" s="47">
        <f>SUM(B56:E56)</f>
        <v>4</v>
      </c>
      <c r="G56" s="88">
        <v>4</v>
      </c>
    </row>
    <row r="57" spans="1:7" ht="15" customHeight="1">
      <c r="A57" s="7" t="s">
        <v>219</v>
      </c>
      <c r="B57" s="45">
        <v>1</v>
      </c>
      <c r="C57" s="46">
        <v>2</v>
      </c>
      <c r="D57" s="46">
        <v>4</v>
      </c>
      <c r="E57" s="46">
        <v>0</v>
      </c>
      <c r="F57" s="47">
        <f>SUM(B57:E57)</f>
        <v>7</v>
      </c>
      <c r="G57" s="88">
        <v>1</v>
      </c>
    </row>
    <row r="58" spans="1:7" ht="15" customHeight="1">
      <c r="A58" s="6" t="s">
        <v>356</v>
      </c>
      <c r="B58" s="49"/>
      <c r="C58" s="50"/>
      <c r="D58" s="50"/>
      <c r="E58" s="50"/>
      <c r="F58" s="68"/>
      <c r="G58" s="67"/>
    </row>
    <row r="59" spans="1:7" ht="15" customHeight="1" thickBot="1">
      <c r="A59" s="8" t="s">
        <v>220</v>
      </c>
      <c r="B59" s="55">
        <v>5</v>
      </c>
      <c r="C59" s="56">
        <v>2</v>
      </c>
      <c r="D59" s="56">
        <v>0</v>
      </c>
      <c r="E59" s="56">
        <v>0</v>
      </c>
      <c r="F59" s="57">
        <f>SUM(B59:E59)</f>
        <v>7</v>
      </c>
      <c r="G59" s="90">
        <v>1</v>
      </c>
    </row>
  </sheetData>
  <mergeCells count="12">
    <mergeCell ref="A1:G1"/>
    <mergeCell ref="A2:G2"/>
    <mergeCell ref="A34:A35"/>
    <mergeCell ref="B34:G34"/>
    <mergeCell ref="A33:G33"/>
    <mergeCell ref="A3:A4"/>
    <mergeCell ref="B3:G3"/>
    <mergeCell ref="A32:G32"/>
    <mergeCell ref="A49:G49"/>
    <mergeCell ref="A50:G50"/>
    <mergeCell ref="A51:A52"/>
    <mergeCell ref="B51:G51"/>
  </mergeCells>
  <printOptions horizontalCentered="1"/>
  <pageMargins left="0.7480314960629921" right="0.7480314960629921" top="1.18" bottom="0.98" header="0.5118110236220472" footer="0.5118110236220472"/>
  <pageSetup horizontalDpi="600" verticalDpi="600" orientation="portrait" paperSize="9" r:id="rId1"/>
  <headerFooter alignWithMargins="0">
    <oddHeader>&amp;L&amp;8ΕΛΛΗΝΙΚΗ ΔΗΜΟΚΡΑΤΙΑ&amp;10
&amp;9ΓΕΩΤΕΧΝΙΚΟ ΕΠΙΜΕΛΗΤΗΡΙΟ
ΕΛΛΑΔΑΣ&amp;CΑΠΟΤΕΛΕΣΜΑΤΑ ΥΠΟΨΗΦΙΩΝ ΓΙΑ ΤΙΣ
ΔΙΟΙΚΟΥΣΕΣ ΕΠΙΤΡΟΠΕΣ&amp;R&amp;9ΕΚΛΟΓΕΣ ΤΗΣ
10ης ΑΠΡΙΛΙΟΥ 2011</oddHeader>
  </headerFooter>
  <rowBreaks count="1" manualBreakCount="1">
    <brk id="31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W423"/>
  <sheetViews>
    <sheetView tabSelected="1" workbookViewId="0" topLeftCell="A349">
      <selection activeCell="G385" sqref="G385:J385"/>
    </sheetView>
  </sheetViews>
  <sheetFormatPr defaultColWidth="9.00390625" defaultRowHeight="12" customHeight="1"/>
  <cols>
    <col min="1" max="2" width="9.125" style="176" customWidth="1"/>
    <col min="3" max="22" width="5.75390625" style="176" customWidth="1"/>
    <col min="23" max="23" width="6.25390625" style="176" customWidth="1"/>
    <col min="24" max="16384" width="9.125" style="176" customWidth="1"/>
  </cols>
  <sheetData>
    <row r="1" spans="1:23" ht="15" customHeight="1">
      <c r="A1" s="326" t="s">
        <v>297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</row>
    <row r="2" spans="1:23" ht="15" customHeight="1">
      <c r="A2" s="326" t="s">
        <v>298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</row>
    <row r="3" spans="1:23" ht="12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</row>
    <row r="4" ht="12" customHeight="1" thickBot="1"/>
    <row r="5" spans="4:19" ht="12" customHeight="1">
      <c r="D5" s="319" t="s">
        <v>299</v>
      </c>
      <c r="E5" s="320"/>
      <c r="F5" s="320"/>
      <c r="G5" s="320"/>
      <c r="H5" s="321"/>
      <c r="O5" s="319" t="s">
        <v>300</v>
      </c>
      <c r="P5" s="320"/>
      <c r="Q5" s="320"/>
      <c r="R5" s="320"/>
      <c r="S5" s="321"/>
    </row>
    <row r="6" spans="4:19" ht="12" customHeight="1" thickBot="1">
      <c r="D6" s="331" t="s">
        <v>301</v>
      </c>
      <c r="E6" s="332"/>
      <c r="F6" s="332"/>
      <c r="G6" s="332"/>
      <c r="H6" s="178">
        <f>SUM(H7:H15)</f>
        <v>4962</v>
      </c>
      <c r="O6" s="346" t="s">
        <v>302</v>
      </c>
      <c r="P6" s="347"/>
      <c r="Q6" s="179" t="s">
        <v>303</v>
      </c>
      <c r="R6" s="322" t="s">
        <v>304</v>
      </c>
      <c r="S6" s="323"/>
    </row>
    <row r="7" spans="4:19" ht="12" customHeight="1">
      <c r="D7" s="331" t="s">
        <v>305</v>
      </c>
      <c r="E7" s="332"/>
      <c r="F7" s="332"/>
      <c r="G7" s="332"/>
      <c r="H7" s="178">
        <v>1736</v>
      </c>
      <c r="O7" s="348" t="s">
        <v>353</v>
      </c>
      <c r="P7" s="349"/>
      <c r="Q7" s="180">
        <v>5</v>
      </c>
      <c r="R7" s="324">
        <f>H6/Q7</f>
        <v>992.4</v>
      </c>
      <c r="S7" s="325"/>
    </row>
    <row r="8" spans="4:19" ht="12" customHeight="1">
      <c r="D8" s="331" t="s">
        <v>306</v>
      </c>
      <c r="E8" s="332"/>
      <c r="F8" s="332"/>
      <c r="G8" s="332"/>
      <c r="H8" s="178">
        <v>1325</v>
      </c>
      <c r="O8" s="331" t="s">
        <v>354</v>
      </c>
      <c r="P8" s="332"/>
      <c r="Q8" s="177">
        <v>3</v>
      </c>
      <c r="R8" s="304">
        <f>H6/Q8</f>
        <v>1654</v>
      </c>
      <c r="S8" s="305"/>
    </row>
    <row r="9" spans="4:19" ht="12" customHeight="1">
      <c r="D9" s="317" t="s">
        <v>308</v>
      </c>
      <c r="E9" s="318"/>
      <c r="F9" s="318"/>
      <c r="G9" s="357"/>
      <c r="H9" s="178">
        <v>459</v>
      </c>
      <c r="O9" s="331" t="s">
        <v>355</v>
      </c>
      <c r="P9" s="332"/>
      <c r="Q9" s="177">
        <v>3</v>
      </c>
      <c r="R9" s="304">
        <f>H6/Q9</f>
        <v>1654</v>
      </c>
      <c r="S9" s="305"/>
    </row>
    <row r="10" spans="4:19" ht="12" customHeight="1">
      <c r="D10" s="331" t="s">
        <v>307</v>
      </c>
      <c r="E10" s="332"/>
      <c r="F10" s="332"/>
      <c r="G10" s="332"/>
      <c r="H10" s="178">
        <v>446</v>
      </c>
      <c r="O10" s="331" t="s">
        <v>356</v>
      </c>
      <c r="P10" s="332"/>
      <c r="Q10" s="177">
        <v>3</v>
      </c>
      <c r="R10" s="304">
        <f>H6/Q10</f>
        <v>1654</v>
      </c>
      <c r="S10" s="305"/>
    </row>
    <row r="11" spans="4:19" ht="12" customHeight="1" thickBot="1">
      <c r="D11" s="331" t="s">
        <v>1097</v>
      </c>
      <c r="E11" s="332"/>
      <c r="F11" s="332"/>
      <c r="G11" s="332"/>
      <c r="H11" s="178">
        <v>343</v>
      </c>
      <c r="O11" s="306" t="s">
        <v>357</v>
      </c>
      <c r="P11" s="307"/>
      <c r="Q11" s="182">
        <v>1</v>
      </c>
      <c r="R11" s="308">
        <f>H6/Q11</f>
        <v>4962</v>
      </c>
      <c r="S11" s="309"/>
    </row>
    <row r="12" spans="4:8" ht="12" customHeight="1">
      <c r="D12" s="331" t="s">
        <v>336</v>
      </c>
      <c r="E12" s="332"/>
      <c r="F12" s="332"/>
      <c r="G12" s="332"/>
      <c r="H12" s="178">
        <v>341</v>
      </c>
    </row>
    <row r="13" spans="4:8" ht="12" customHeight="1">
      <c r="D13" s="331" t="s">
        <v>1095</v>
      </c>
      <c r="E13" s="332"/>
      <c r="F13" s="332"/>
      <c r="G13" s="332"/>
      <c r="H13" s="178">
        <v>228</v>
      </c>
    </row>
    <row r="14" spans="4:8" ht="12" customHeight="1">
      <c r="D14" s="317" t="s">
        <v>1096</v>
      </c>
      <c r="E14" s="318"/>
      <c r="F14" s="318"/>
      <c r="G14" s="357"/>
      <c r="H14" s="242">
        <v>68</v>
      </c>
    </row>
    <row r="15" spans="4:8" ht="12" customHeight="1" thickBot="1">
      <c r="D15" s="306" t="s">
        <v>1190</v>
      </c>
      <c r="E15" s="307"/>
      <c r="F15" s="307"/>
      <c r="G15" s="307"/>
      <c r="H15" s="183">
        <v>16</v>
      </c>
    </row>
    <row r="16" ht="12" customHeight="1" thickBot="1"/>
    <row r="17" spans="1:23" ht="12" customHeight="1">
      <c r="A17" s="343"/>
      <c r="B17" s="344"/>
      <c r="C17" s="314" t="s">
        <v>353</v>
      </c>
      <c r="D17" s="315"/>
      <c r="E17" s="315"/>
      <c r="F17" s="316"/>
      <c r="G17" s="314" t="s">
        <v>354</v>
      </c>
      <c r="H17" s="315"/>
      <c r="I17" s="315"/>
      <c r="J17" s="316"/>
      <c r="K17" s="314" t="s">
        <v>355</v>
      </c>
      <c r="L17" s="315"/>
      <c r="M17" s="315"/>
      <c r="N17" s="316"/>
      <c r="O17" s="314" t="s">
        <v>356</v>
      </c>
      <c r="P17" s="315"/>
      <c r="Q17" s="315"/>
      <c r="R17" s="316"/>
      <c r="S17" s="314" t="s">
        <v>357</v>
      </c>
      <c r="T17" s="315"/>
      <c r="U17" s="315"/>
      <c r="V17" s="316"/>
      <c r="W17" s="184" t="s">
        <v>310</v>
      </c>
    </row>
    <row r="18" spans="1:23" ht="12" customHeight="1">
      <c r="A18" s="317" t="s">
        <v>330</v>
      </c>
      <c r="B18" s="318"/>
      <c r="C18" s="331" t="s">
        <v>311</v>
      </c>
      <c r="D18" s="332"/>
      <c r="E18" s="177" t="s">
        <v>312</v>
      </c>
      <c r="F18" s="185" t="s">
        <v>313</v>
      </c>
      <c r="G18" s="331" t="s">
        <v>311</v>
      </c>
      <c r="H18" s="332"/>
      <c r="I18" s="177" t="s">
        <v>312</v>
      </c>
      <c r="J18" s="185" t="s">
        <v>313</v>
      </c>
      <c r="K18" s="331" t="s">
        <v>311</v>
      </c>
      <c r="L18" s="332"/>
      <c r="M18" s="177" t="s">
        <v>312</v>
      </c>
      <c r="N18" s="185" t="s">
        <v>313</v>
      </c>
      <c r="O18" s="331" t="s">
        <v>311</v>
      </c>
      <c r="P18" s="332"/>
      <c r="Q18" s="177" t="s">
        <v>312</v>
      </c>
      <c r="R18" s="185" t="s">
        <v>313</v>
      </c>
      <c r="S18" s="331" t="s">
        <v>311</v>
      </c>
      <c r="T18" s="332"/>
      <c r="U18" s="177" t="s">
        <v>312</v>
      </c>
      <c r="V18" s="185" t="s">
        <v>313</v>
      </c>
      <c r="W18" s="186" t="s">
        <v>313</v>
      </c>
    </row>
    <row r="19" spans="1:23" ht="12" customHeight="1" thickBot="1">
      <c r="A19" s="306" t="s">
        <v>331</v>
      </c>
      <c r="B19" s="310"/>
      <c r="C19" s="181" t="s">
        <v>303</v>
      </c>
      <c r="D19" s="182" t="s">
        <v>314</v>
      </c>
      <c r="E19" s="182" t="s">
        <v>303</v>
      </c>
      <c r="F19" s="187" t="s">
        <v>315</v>
      </c>
      <c r="G19" s="181" t="s">
        <v>303</v>
      </c>
      <c r="H19" s="182" t="s">
        <v>314</v>
      </c>
      <c r="I19" s="182" t="s">
        <v>303</v>
      </c>
      <c r="J19" s="187" t="s">
        <v>315</v>
      </c>
      <c r="K19" s="181" t="s">
        <v>303</v>
      </c>
      <c r="L19" s="182" t="s">
        <v>314</v>
      </c>
      <c r="M19" s="182" t="s">
        <v>303</v>
      </c>
      <c r="N19" s="187" t="s">
        <v>315</v>
      </c>
      <c r="O19" s="181" t="s">
        <v>303</v>
      </c>
      <c r="P19" s="182" t="s">
        <v>314</v>
      </c>
      <c r="Q19" s="182" t="s">
        <v>303</v>
      </c>
      <c r="R19" s="187" t="s">
        <v>315</v>
      </c>
      <c r="S19" s="181" t="s">
        <v>303</v>
      </c>
      <c r="T19" s="182" t="s">
        <v>314</v>
      </c>
      <c r="U19" s="182" t="s">
        <v>303</v>
      </c>
      <c r="V19" s="187" t="s">
        <v>315</v>
      </c>
      <c r="W19" s="188" t="s">
        <v>315</v>
      </c>
    </row>
    <row r="20" spans="1:23" ht="12" customHeight="1">
      <c r="A20" s="189" t="str">
        <f aca="true" t="shared" si="0" ref="A20:A26">D7</f>
        <v>ΔΑΚΕ-ΓΕΩΤΕΧΝΙΚΩΝ</v>
      </c>
      <c r="B20" s="190"/>
      <c r="C20" s="191">
        <f>INT(H7/$R$7)</f>
        <v>1</v>
      </c>
      <c r="D20" s="216">
        <f>H7-($R7*C20)</f>
        <v>743.6</v>
      </c>
      <c r="E20" s="193">
        <v>1</v>
      </c>
      <c r="F20" s="194">
        <f aca="true" t="shared" si="1" ref="F20:F28">C20+E20</f>
        <v>2</v>
      </c>
      <c r="G20" s="191">
        <f>INT(H7/$R8)</f>
        <v>1</v>
      </c>
      <c r="H20" s="216">
        <f>H7-($R$8*G20)</f>
        <v>82</v>
      </c>
      <c r="I20" s="193">
        <v>0</v>
      </c>
      <c r="J20" s="194">
        <f aca="true" t="shared" si="2" ref="J20:J28">G20+I20</f>
        <v>1</v>
      </c>
      <c r="K20" s="191">
        <f>INT(H7/R9)</f>
        <v>1</v>
      </c>
      <c r="L20" s="216">
        <f>H7-(R9*K20)</f>
        <v>82</v>
      </c>
      <c r="M20" s="193">
        <v>0</v>
      </c>
      <c r="N20" s="194">
        <f aca="true" t="shared" si="3" ref="N20:N28">K20+M20</f>
        <v>1</v>
      </c>
      <c r="O20" s="191">
        <f>INT(H7/$R$10)</f>
        <v>1</v>
      </c>
      <c r="P20" s="216">
        <f>H7-(R10*O20)</f>
        <v>82</v>
      </c>
      <c r="Q20" s="193">
        <v>0</v>
      </c>
      <c r="R20" s="194">
        <f aca="true" t="shared" si="4" ref="R20:R28">O20+Q20</f>
        <v>1</v>
      </c>
      <c r="S20" s="191">
        <f>INT(H7/R11)</f>
        <v>0</v>
      </c>
      <c r="T20" s="216">
        <f>H7-(R11*S20)</f>
        <v>1736</v>
      </c>
      <c r="U20" s="193">
        <v>1</v>
      </c>
      <c r="V20" s="194">
        <f aca="true" t="shared" si="5" ref="V20:V28">S20+U20</f>
        <v>1</v>
      </c>
      <c r="W20" s="195">
        <f aca="true" t="shared" si="6" ref="W20:W28">F20+J20+N20+R20+V20</f>
        <v>6</v>
      </c>
    </row>
    <row r="21" spans="1:23" ht="12" customHeight="1">
      <c r="A21" s="196" t="str">
        <f t="shared" si="0"/>
        <v>ΠΑΣΚ-ΓΕΩΤΕΧΝΙΚΩΝ</v>
      </c>
      <c r="B21" s="197"/>
      <c r="C21" s="198">
        <f>INT(H8/$R$7)</f>
        <v>1</v>
      </c>
      <c r="D21" s="217">
        <f>H8-($R$7*C21)</f>
        <v>332.6</v>
      </c>
      <c r="E21" s="200">
        <v>0</v>
      </c>
      <c r="F21" s="201">
        <f t="shared" si="1"/>
        <v>1</v>
      </c>
      <c r="G21" s="198">
        <f>INT(H8/$R$8)</f>
        <v>0</v>
      </c>
      <c r="H21" s="217">
        <f>H8-($R$8*G21)</f>
        <v>1325</v>
      </c>
      <c r="I21" s="200">
        <v>1</v>
      </c>
      <c r="J21" s="201">
        <f t="shared" si="2"/>
        <v>1</v>
      </c>
      <c r="K21" s="198">
        <f>INT(H8/$R$9)</f>
        <v>0</v>
      </c>
      <c r="L21" s="217">
        <f>H8-($R$9*K21)</f>
        <v>1325</v>
      </c>
      <c r="M21" s="200">
        <v>1</v>
      </c>
      <c r="N21" s="201">
        <f t="shared" si="3"/>
        <v>1</v>
      </c>
      <c r="O21" s="198">
        <f>INT(H8/$R$10)</f>
        <v>0</v>
      </c>
      <c r="P21" s="217">
        <f>H8-($R$10*O21)</f>
        <v>1325</v>
      </c>
      <c r="Q21" s="200">
        <v>1</v>
      </c>
      <c r="R21" s="201">
        <f t="shared" si="4"/>
        <v>1</v>
      </c>
      <c r="S21" s="198">
        <f>INT(H8/$R$11)</f>
        <v>0</v>
      </c>
      <c r="T21" s="217">
        <f>H8-($R$11*S21)</f>
        <v>1325</v>
      </c>
      <c r="U21" s="200">
        <v>0</v>
      </c>
      <c r="V21" s="201">
        <f t="shared" si="5"/>
        <v>0</v>
      </c>
      <c r="W21" s="202">
        <f t="shared" si="6"/>
        <v>4</v>
      </c>
    </row>
    <row r="22" spans="1:23" ht="12" customHeight="1">
      <c r="A22" s="196" t="str">
        <f t="shared" si="0"/>
        <v>ΠΑΝΓ. ΑΓΩΝ. ΜΕΤΩΠΟ</v>
      </c>
      <c r="B22" s="197"/>
      <c r="C22" s="198">
        <f aca="true" t="shared" si="7" ref="C22:C28">INT(H9/$R$7)</f>
        <v>0</v>
      </c>
      <c r="D22" s="217">
        <f aca="true" t="shared" si="8" ref="D22:D28">H9-($R$7*C22)</f>
        <v>459</v>
      </c>
      <c r="E22" s="200">
        <v>1</v>
      </c>
      <c r="F22" s="201">
        <f t="shared" si="1"/>
        <v>1</v>
      </c>
      <c r="G22" s="198">
        <f aca="true" t="shared" si="9" ref="G22:G28">INT(H9/$R$8)</f>
        <v>0</v>
      </c>
      <c r="H22" s="217">
        <f aca="true" t="shared" si="10" ref="H22:H28">H9-($R$8*G22)</f>
        <v>459</v>
      </c>
      <c r="I22" s="200">
        <v>1</v>
      </c>
      <c r="J22" s="201">
        <f t="shared" si="2"/>
        <v>1</v>
      </c>
      <c r="K22" s="198">
        <f aca="true" t="shared" si="11" ref="K22:K28">INT(H9/$R$9)</f>
        <v>0</v>
      </c>
      <c r="L22" s="217">
        <f aca="true" t="shared" si="12" ref="L22:L28">H9-($R$9*K22)</f>
        <v>459</v>
      </c>
      <c r="M22" s="200">
        <v>1</v>
      </c>
      <c r="N22" s="201">
        <f t="shared" si="3"/>
        <v>1</v>
      </c>
      <c r="O22" s="198">
        <f aca="true" t="shared" si="13" ref="O22:O28">INT(H9/$R$10)</f>
        <v>0</v>
      </c>
      <c r="P22" s="217">
        <f aca="true" t="shared" si="14" ref="P22:P28">H9-($R$10*O22)</f>
        <v>459</v>
      </c>
      <c r="Q22" s="200">
        <v>1</v>
      </c>
      <c r="R22" s="201">
        <f t="shared" si="4"/>
        <v>1</v>
      </c>
      <c r="S22" s="198">
        <f aca="true" t="shared" si="15" ref="S22:S28">INT(H9/$R$11)</f>
        <v>0</v>
      </c>
      <c r="T22" s="217">
        <f aca="true" t="shared" si="16" ref="T22:T28">H9-($R$11*S22)</f>
        <v>459</v>
      </c>
      <c r="U22" s="200">
        <v>0</v>
      </c>
      <c r="V22" s="201">
        <f t="shared" si="5"/>
        <v>0</v>
      </c>
      <c r="W22" s="202">
        <f t="shared" si="6"/>
        <v>4</v>
      </c>
    </row>
    <row r="23" spans="1:23" ht="12" customHeight="1">
      <c r="A23" s="196" t="str">
        <f t="shared" si="0"/>
        <v>ΠΡΟΟΔ. ΣΥΣΠΕΙΡΩΣΗ</v>
      </c>
      <c r="B23" s="197"/>
      <c r="C23" s="198">
        <f t="shared" si="7"/>
        <v>0</v>
      </c>
      <c r="D23" s="217">
        <f t="shared" si="8"/>
        <v>446</v>
      </c>
      <c r="E23" s="200">
        <v>1</v>
      </c>
      <c r="F23" s="201">
        <f t="shared" si="1"/>
        <v>1</v>
      </c>
      <c r="G23" s="198">
        <f t="shared" si="9"/>
        <v>0</v>
      </c>
      <c r="H23" s="217">
        <f t="shared" si="10"/>
        <v>446</v>
      </c>
      <c r="I23" s="200">
        <v>0</v>
      </c>
      <c r="J23" s="201">
        <f t="shared" si="2"/>
        <v>0</v>
      </c>
      <c r="K23" s="198">
        <f t="shared" si="11"/>
        <v>0</v>
      </c>
      <c r="L23" s="217">
        <f t="shared" si="12"/>
        <v>446</v>
      </c>
      <c r="M23" s="200">
        <v>0</v>
      </c>
      <c r="N23" s="201">
        <f t="shared" si="3"/>
        <v>0</v>
      </c>
      <c r="O23" s="198">
        <f t="shared" si="13"/>
        <v>0</v>
      </c>
      <c r="P23" s="217">
        <f t="shared" si="14"/>
        <v>446</v>
      </c>
      <c r="Q23" s="200">
        <v>0</v>
      </c>
      <c r="R23" s="201">
        <f t="shared" si="4"/>
        <v>0</v>
      </c>
      <c r="S23" s="198">
        <f t="shared" si="15"/>
        <v>0</v>
      </c>
      <c r="T23" s="217">
        <f t="shared" si="16"/>
        <v>446</v>
      </c>
      <c r="U23" s="200">
        <v>0</v>
      </c>
      <c r="V23" s="201">
        <f t="shared" si="5"/>
        <v>0</v>
      </c>
      <c r="W23" s="202">
        <f t="shared" si="6"/>
        <v>1</v>
      </c>
    </row>
    <row r="24" spans="1:23" ht="12" customHeight="1">
      <c r="A24" s="196" t="str">
        <f t="shared" si="0"/>
        <v>ΑΚΟΜΜΑΤΙΣΤΟ ΓΕΩΤ.Ε.Ε</v>
      </c>
      <c r="B24" s="197"/>
      <c r="C24" s="198">
        <f t="shared" si="7"/>
        <v>0</v>
      </c>
      <c r="D24" s="217">
        <f t="shared" si="8"/>
        <v>343</v>
      </c>
      <c r="E24" s="200">
        <v>0</v>
      </c>
      <c r="F24" s="201">
        <f t="shared" si="1"/>
        <v>0</v>
      </c>
      <c r="G24" s="198">
        <f t="shared" si="9"/>
        <v>0</v>
      </c>
      <c r="H24" s="217">
        <f t="shared" si="10"/>
        <v>343</v>
      </c>
      <c r="I24" s="200">
        <v>0</v>
      </c>
      <c r="J24" s="201">
        <f t="shared" si="2"/>
        <v>0</v>
      </c>
      <c r="K24" s="198">
        <f t="shared" si="11"/>
        <v>0</v>
      </c>
      <c r="L24" s="217">
        <f t="shared" si="12"/>
        <v>343</v>
      </c>
      <c r="M24" s="200">
        <v>0</v>
      </c>
      <c r="N24" s="201">
        <f t="shared" si="3"/>
        <v>0</v>
      </c>
      <c r="O24" s="198">
        <f t="shared" si="13"/>
        <v>0</v>
      </c>
      <c r="P24" s="217">
        <f t="shared" si="14"/>
        <v>343</v>
      </c>
      <c r="Q24" s="200">
        <v>0</v>
      </c>
      <c r="R24" s="201">
        <f t="shared" si="4"/>
        <v>0</v>
      </c>
      <c r="S24" s="198">
        <f t="shared" si="15"/>
        <v>0</v>
      </c>
      <c r="T24" s="217">
        <f t="shared" si="16"/>
        <v>343</v>
      </c>
      <c r="U24" s="200">
        <v>0</v>
      </c>
      <c r="V24" s="201">
        <f t="shared" si="5"/>
        <v>0</v>
      </c>
      <c r="W24" s="202">
        <f t="shared" si="6"/>
        <v>0</v>
      </c>
    </row>
    <row r="25" spans="1:23" ht="12" customHeight="1">
      <c r="A25" s="196" t="str">
        <f t="shared" si="0"/>
        <v>ΕΠΑΝΙΔΡΥΣΗ</v>
      </c>
      <c r="B25" s="197"/>
      <c r="C25" s="198">
        <f t="shared" si="7"/>
        <v>0</v>
      </c>
      <c r="D25" s="217">
        <f t="shared" si="8"/>
        <v>341</v>
      </c>
      <c r="E25" s="200">
        <v>0</v>
      </c>
      <c r="F25" s="201">
        <f t="shared" si="1"/>
        <v>0</v>
      </c>
      <c r="G25" s="198">
        <f t="shared" si="9"/>
        <v>0</v>
      </c>
      <c r="H25" s="217">
        <f t="shared" si="10"/>
        <v>341</v>
      </c>
      <c r="I25" s="200">
        <v>0</v>
      </c>
      <c r="J25" s="201">
        <f t="shared" si="2"/>
        <v>0</v>
      </c>
      <c r="K25" s="198">
        <f t="shared" si="11"/>
        <v>0</v>
      </c>
      <c r="L25" s="217">
        <f t="shared" si="12"/>
        <v>341</v>
      </c>
      <c r="M25" s="200">
        <v>0</v>
      </c>
      <c r="N25" s="201">
        <f t="shared" si="3"/>
        <v>0</v>
      </c>
      <c r="O25" s="198">
        <f t="shared" si="13"/>
        <v>0</v>
      </c>
      <c r="P25" s="217">
        <f t="shared" si="14"/>
        <v>341</v>
      </c>
      <c r="Q25" s="200">
        <v>0</v>
      </c>
      <c r="R25" s="201">
        <f t="shared" si="4"/>
        <v>0</v>
      </c>
      <c r="S25" s="198">
        <f t="shared" si="15"/>
        <v>0</v>
      </c>
      <c r="T25" s="217">
        <f t="shared" si="16"/>
        <v>341</v>
      </c>
      <c r="U25" s="200">
        <v>0</v>
      </c>
      <c r="V25" s="201">
        <f t="shared" si="5"/>
        <v>0</v>
      </c>
      <c r="W25" s="202">
        <f t="shared" si="6"/>
        <v>0</v>
      </c>
    </row>
    <row r="26" spans="1:23" ht="12" customHeight="1">
      <c r="A26" s="196" t="str">
        <f t="shared" si="0"/>
        <v>ΑΡΙΣΤΕΡΗ ΠΡΩΤΟΒΟΥΛΙΑ</v>
      </c>
      <c r="B26" s="197"/>
      <c r="C26" s="198">
        <f t="shared" si="7"/>
        <v>0</v>
      </c>
      <c r="D26" s="217">
        <f t="shared" si="8"/>
        <v>228</v>
      </c>
      <c r="E26" s="200">
        <v>0</v>
      </c>
      <c r="F26" s="201">
        <f t="shared" si="1"/>
        <v>0</v>
      </c>
      <c r="G26" s="198">
        <f t="shared" si="9"/>
        <v>0</v>
      </c>
      <c r="H26" s="217">
        <f t="shared" si="10"/>
        <v>228</v>
      </c>
      <c r="I26" s="200">
        <v>0</v>
      </c>
      <c r="J26" s="201">
        <f t="shared" si="2"/>
        <v>0</v>
      </c>
      <c r="K26" s="198">
        <f t="shared" si="11"/>
        <v>0</v>
      </c>
      <c r="L26" s="217">
        <f t="shared" si="12"/>
        <v>228</v>
      </c>
      <c r="M26" s="200">
        <v>0</v>
      </c>
      <c r="N26" s="201">
        <f t="shared" si="3"/>
        <v>0</v>
      </c>
      <c r="O26" s="198">
        <f t="shared" si="13"/>
        <v>0</v>
      </c>
      <c r="P26" s="217">
        <f t="shared" si="14"/>
        <v>228</v>
      </c>
      <c r="Q26" s="200">
        <v>0</v>
      </c>
      <c r="R26" s="201">
        <f t="shared" si="4"/>
        <v>0</v>
      </c>
      <c r="S26" s="198">
        <f t="shared" si="15"/>
        <v>0</v>
      </c>
      <c r="T26" s="217">
        <f t="shared" si="16"/>
        <v>228</v>
      </c>
      <c r="U26" s="200">
        <v>0</v>
      </c>
      <c r="V26" s="201">
        <f t="shared" si="5"/>
        <v>0</v>
      </c>
      <c r="W26" s="202">
        <f t="shared" si="6"/>
        <v>0</v>
      </c>
    </row>
    <row r="27" spans="1:23" ht="12" customHeight="1">
      <c r="A27" s="196" t="str">
        <f>D14</f>
        <v>ΓΕΩΤ. ΑΝΑΣΥΓΚΡΟΤΗΣΗ</v>
      </c>
      <c r="B27" s="197"/>
      <c r="C27" s="198">
        <f t="shared" si="7"/>
        <v>0</v>
      </c>
      <c r="D27" s="217">
        <f t="shared" si="8"/>
        <v>68</v>
      </c>
      <c r="E27" s="200">
        <v>0</v>
      </c>
      <c r="F27" s="201">
        <f>C27+E27</f>
        <v>0</v>
      </c>
      <c r="G27" s="198">
        <f t="shared" si="9"/>
        <v>0</v>
      </c>
      <c r="H27" s="217">
        <f t="shared" si="10"/>
        <v>68</v>
      </c>
      <c r="I27" s="200">
        <v>0</v>
      </c>
      <c r="J27" s="201">
        <f>G27+I27</f>
        <v>0</v>
      </c>
      <c r="K27" s="198">
        <f t="shared" si="11"/>
        <v>0</v>
      </c>
      <c r="L27" s="217">
        <f t="shared" si="12"/>
        <v>68</v>
      </c>
      <c r="M27" s="200">
        <v>0</v>
      </c>
      <c r="N27" s="201">
        <f>K27+M27</f>
        <v>0</v>
      </c>
      <c r="O27" s="198">
        <f t="shared" si="13"/>
        <v>0</v>
      </c>
      <c r="P27" s="217">
        <f t="shared" si="14"/>
        <v>68</v>
      </c>
      <c r="Q27" s="200">
        <v>0</v>
      </c>
      <c r="R27" s="201">
        <f>O27+Q27</f>
        <v>0</v>
      </c>
      <c r="S27" s="198">
        <f t="shared" si="15"/>
        <v>0</v>
      </c>
      <c r="T27" s="217">
        <f t="shared" si="16"/>
        <v>68</v>
      </c>
      <c r="U27" s="200">
        <v>0</v>
      </c>
      <c r="V27" s="201">
        <f>S27+U27</f>
        <v>0</v>
      </c>
      <c r="W27" s="202">
        <f>F27+J27+N27+R27+V27</f>
        <v>0</v>
      </c>
    </row>
    <row r="28" spans="1:23" ht="12" customHeight="1" thickBot="1">
      <c r="A28" s="203" t="str">
        <f>D15</f>
        <v>Δ.Α.Δ.Α. ΓΕΩΤ.Ε.Ε.</v>
      </c>
      <c r="B28" s="204"/>
      <c r="C28" s="198">
        <f t="shared" si="7"/>
        <v>0</v>
      </c>
      <c r="D28" s="217">
        <f t="shared" si="8"/>
        <v>16</v>
      </c>
      <c r="E28" s="205">
        <v>0</v>
      </c>
      <c r="F28" s="206">
        <f t="shared" si="1"/>
        <v>0</v>
      </c>
      <c r="G28" s="198">
        <f t="shared" si="9"/>
        <v>0</v>
      </c>
      <c r="H28" s="217">
        <f t="shared" si="10"/>
        <v>16</v>
      </c>
      <c r="I28" s="205">
        <v>0</v>
      </c>
      <c r="J28" s="206">
        <f t="shared" si="2"/>
        <v>0</v>
      </c>
      <c r="K28" s="198">
        <f t="shared" si="11"/>
        <v>0</v>
      </c>
      <c r="L28" s="217">
        <f t="shared" si="12"/>
        <v>16</v>
      </c>
      <c r="M28" s="205">
        <v>0</v>
      </c>
      <c r="N28" s="206">
        <f t="shared" si="3"/>
        <v>0</v>
      </c>
      <c r="O28" s="198">
        <f t="shared" si="13"/>
        <v>0</v>
      </c>
      <c r="P28" s="217">
        <f t="shared" si="14"/>
        <v>16</v>
      </c>
      <c r="Q28" s="205">
        <v>0</v>
      </c>
      <c r="R28" s="206">
        <f t="shared" si="4"/>
        <v>0</v>
      </c>
      <c r="S28" s="198">
        <f t="shared" si="15"/>
        <v>0</v>
      </c>
      <c r="T28" s="217">
        <f t="shared" si="16"/>
        <v>16</v>
      </c>
      <c r="U28" s="205">
        <v>0</v>
      </c>
      <c r="V28" s="206">
        <f t="shared" si="5"/>
        <v>0</v>
      </c>
      <c r="W28" s="207">
        <f t="shared" si="6"/>
        <v>0</v>
      </c>
    </row>
    <row r="29" spans="1:23" ht="12" customHeight="1" thickBot="1">
      <c r="A29" s="301" t="s">
        <v>316</v>
      </c>
      <c r="B29" s="303"/>
      <c r="C29" s="208">
        <f>SUM(C20:C28)</f>
        <v>2</v>
      </c>
      <c r="D29" s="209" t="s">
        <v>317</v>
      </c>
      <c r="E29" s="210">
        <f>SUM(E20:E28)</f>
        <v>3</v>
      </c>
      <c r="F29" s="211">
        <f>SUM(F20:F28)</f>
        <v>5</v>
      </c>
      <c r="G29" s="208">
        <f>SUM(G20:G28)</f>
        <v>1</v>
      </c>
      <c r="H29" s="209" t="s">
        <v>317</v>
      </c>
      <c r="I29" s="210">
        <f>SUM(I20:I28)</f>
        <v>2</v>
      </c>
      <c r="J29" s="211">
        <f>SUM(J20:J28)</f>
        <v>3</v>
      </c>
      <c r="K29" s="208">
        <f>SUM(K20:K28)</f>
        <v>1</v>
      </c>
      <c r="L29" s="209" t="s">
        <v>317</v>
      </c>
      <c r="M29" s="210">
        <f>SUM(M20:M28)</f>
        <v>2</v>
      </c>
      <c r="N29" s="211">
        <f>SUM(N20:N28)</f>
        <v>3</v>
      </c>
      <c r="O29" s="208">
        <f>SUM(O20:O28)</f>
        <v>1</v>
      </c>
      <c r="P29" s="209" t="s">
        <v>317</v>
      </c>
      <c r="Q29" s="210">
        <f>SUM(Q20:Q28)</f>
        <v>2</v>
      </c>
      <c r="R29" s="211">
        <f>SUM(R20:R28)</f>
        <v>3</v>
      </c>
      <c r="S29" s="208">
        <f>SUM(S20:S28)</f>
        <v>0</v>
      </c>
      <c r="T29" s="209" t="s">
        <v>317</v>
      </c>
      <c r="U29" s="210">
        <f>SUM(U20:U28)</f>
        <v>1</v>
      </c>
      <c r="V29" s="211">
        <f>SUM(V20:V28)</f>
        <v>1</v>
      </c>
      <c r="W29" s="212">
        <f>SUM(W20:W28)</f>
        <v>15</v>
      </c>
    </row>
    <row r="30" ht="12" customHeight="1" thickBot="1"/>
    <row r="31" spans="2:18" ht="15" customHeight="1" thickBot="1">
      <c r="B31" s="350" t="s">
        <v>318</v>
      </c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2"/>
    </row>
    <row r="32" spans="2:20" ht="12" customHeight="1" thickBot="1">
      <c r="B32" s="213"/>
      <c r="C32" s="353" t="s">
        <v>305</v>
      </c>
      <c r="D32" s="354"/>
      <c r="E32" s="354"/>
      <c r="F32" s="354"/>
      <c r="G32" s="354" t="s">
        <v>306</v>
      </c>
      <c r="H32" s="354"/>
      <c r="I32" s="354"/>
      <c r="J32" s="354"/>
      <c r="K32" s="354" t="s">
        <v>308</v>
      </c>
      <c r="L32" s="354"/>
      <c r="M32" s="354"/>
      <c r="N32" s="354"/>
      <c r="O32" s="354" t="s">
        <v>307</v>
      </c>
      <c r="P32" s="354"/>
      <c r="Q32" s="354"/>
      <c r="R32" s="355"/>
      <c r="S32" s="214"/>
      <c r="T32" s="214"/>
    </row>
    <row r="33" spans="2:18" ht="12" customHeight="1">
      <c r="B33" s="327" t="s">
        <v>353</v>
      </c>
      <c r="C33" s="340" t="s">
        <v>687</v>
      </c>
      <c r="D33" s="341"/>
      <c r="E33" s="341"/>
      <c r="F33" s="341"/>
      <c r="G33" s="341" t="s">
        <v>693</v>
      </c>
      <c r="H33" s="341"/>
      <c r="I33" s="341"/>
      <c r="J33" s="341"/>
      <c r="K33" s="341" t="s">
        <v>697</v>
      </c>
      <c r="L33" s="341"/>
      <c r="M33" s="341"/>
      <c r="N33" s="341"/>
      <c r="O33" s="341" t="s">
        <v>701</v>
      </c>
      <c r="P33" s="341"/>
      <c r="Q33" s="341"/>
      <c r="R33" s="342"/>
    </row>
    <row r="34" spans="2:18" ht="12" customHeight="1">
      <c r="B34" s="327"/>
      <c r="C34" s="328" t="s">
        <v>688</v>
      </c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36"/>
    </row>
    <row r="35" spans="2:18" ht="12" customHeight="1">
      <c r="B35" s="339" t="s">
        <v>319</v>
      </c>
      <c r="C35" s="328" t="s">
        <v>689</v>
      </c>
      <c r="D35" s="329"/>
      <c r="E35" s="329"/>
      <c r="F35" s="329"/>
      <c r="G35" s="329" t="s">
        <v>694</v>
      </c>
      <c r="H35" s="329"/>
      <c r="I35" s="329"/>
      <c r="J35" s="329"/>
      <c r="K35" s="329" t="s">
        <v>698</v>
      </c>
      <c r="L35" s="329"/>
      <c r="M35" s="329"/>
      <c r="N35" s="329"/>
      <c r="O35" s="329"/>
      <c r="P35" s="329"/>
      <c r="Q35" s="329"/>
      <c r="R35" s="336"/>
    </row>
    <row r="36" spans="2:18" ht="12" customHeight="1">
      <c r="B36" s="339"/>
      <c r="C36" s="328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36"/>
    </row>
    <row r="37" spans="2:18" ht="12" customHeight="1">
      <c r="B37" s="337" t="s">
        <v>355</v>
      </c>
      <c r="C37" s="328" t="s">
        <v>690</v>
      </c>
      <c r="D37" s="329"/>
      <c r="E37" s="329"/>
      <c r="F37" s="329"/>
      <c r="G37" s="329" t="s">
        <v>695</v>
      </c>
      <c r="H37" s="329"/>
      <c r="I37" s="329"/>
      <c r="J37" s="329"/>
      <c r="K37" s="329" t="s">
        <v>699</v>
      </c>
      <c r="L37" s="329"/>
      <c r="M37" s="329"/>
      <c r="N37" s="329"/>
      <c r="O37" s="329"/>
      <c r="P37" s="329"/>
      <c r="Q37" s="329"/>
      <c r="R37" s="336"/>
    </row>
    <row r="38" spans="2:18" ht="12" customHeight="1">
      <c r="B38" s="338"/>
      <c r="C38" s="328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36"/>
    </row>
    <row r="39" spans="2:18" ht="12" customHeight="1">
      <c r="B39" s="327" t="s">
        <v>356</v>
      </c>
      <c r="C39" s="328" t="s">
        <v>691</v>
      </c>
      <c r="D39" s="329"/>
      <c r="E39" s="329"/>
      <c r="F39" s="329"/>
      <c r="G39" s="329" t="s">
        <v>696</v>
      </c>
      <c r="H39" s="329"/>
      <c r="I39" s="329"/>
      <c r="J39" s="329"/>
      <c r="K39" s="329" t="s">
        <v>700</v>
      </c>
      <c r="L39" s="329"/>
      <c r="M39" s="329"/>
      <c r="N39" s="329"/>
      <c r="O39" s="329"/>
      <c r="P39" s="329"/>
      <c r="Q39" s="329"/>
      <c r="R39" s="336"/>
    </row>
    <row r="40" spans="2:18" ht="12" customHeight="1">
      <c r="B40" s="327"/>
      <c r="C40" s="328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36"/>
    </row>
    <row r="41" spans="2:18" ht="12" customHeight="1" thickBot="1">
      <c r="B41" s="215" t="s">
        <v>357</v>
      </c>
      <c r="C41" s="333" t="s">
        <v>692</v>
      </c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5"/>
    </row>
    <row r="43" spans="1:23" ht="12" customHeight="1">
      <c r="A43" s="326" t="s">
        <v>297</v>
      </c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</row>
    <row r="44" spans="1:23" ht="12" customHeight="1">
      <c r="A44" s="326" t="s">
        <v>320</v>
      </c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</row>
    <row r="45" spans="1:23" ht="12" customHeight="1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</row>
    <row r="46" ht="12" customHeight="1" thickBot="1"/>
    <row r="47" spans="4:19" ht="12" customHeight="1">
      <c r="D47" s="319" t="s">
        <v>299</v>
      </c>
      <c r="E47" s="320"/>
      <c r="F47" s="320"/>
      <c r="G47" s="320"/>
      <c r="H47" s="321"/>
      <c r="O47" s="319" t="s">
        <v>300</v>
      </c>
      <c r="P47" s="320"/>
      <c r="Q47" s="320"/>
      <c r="R47" s="320"/>
      <c r="S47" s="321"/>
    </row>
    <row r="48" spans="4:19" ht="12" customHeight="1" thickBot="1">
      <c r="D48" s="331" t="s">
        <v>301</v>
      </c>
      <c r="E48" s="332"/>
      <c r="F48" s="332"/>
      <c r="G48" s="332"/>
      <c r="H48" s="178">
        <f>SUM(H49:H54)</f>
        <v>250</v>
      </c>
      <c r="O48" s="346" t="s">
        <v>302</v>
      </c>
      <c r="P48" s="347"/>
      <c r="Q48" s="179" t="s">
        <v>303</v>
      </c>
      <c r="R48" s="322" t="s">
        <v>304</v>
      </c>
      <c r="S48" s="323"/>
    </row>
    <row r="49" spans="4:19" ht="12" customHeight="1">
      <c r="D49" s="331" t="s">
        <v>305</v>
      </c>
      <c r="E49" s="332"/>
      <c r="F49" s="332"/>
      <c r="G49" s="332"/>
      <c r="H49" s="178">
        <v>104</v>
      </c>
      <c r="O49" s="348" t="s">
        <v>353</v>
      </c>
      <c r="P49" s="349"/>
      <c r="Q49" s="180">
        <v>4</v>
      </c>
      <c r="R49" s="324">
        <f>H48/Q49</f>
        <v>62.5</v>
      </c>
      <c r="S49" s="325"/>
    </row>
    <row r="50" spans="4:19" ht="12" customHeight="1">
      <c r="D50" s="331" t="s">
        <v>306</v>
      </c>
      <c r="E50" s="332"/>
      <c r="F50" s="332"/>
      <c r="G50" s="332"/>
      <c r="H50" s="178">
        <v>72</v>
      </c>
      <c r="O50" s="331" t="s">
        <v>354</v>
      </c>
      <c r="P50" s="332"/>
      <c r="Q50" s="177">
        <v>2</v>
      </c>
      <c r="R50" s="304">
        <f>H48/Q50</f>
        <v>125</v>
      </c>
      <c r="S50" s="305"/>
    </row>
    <row r="51" spans="4:19" ht="12" customHeight="1">
      <c r="D51" s="331" t="s">
        <v>308</v>
      </c>
      <c r="E51" s="332"/>
      <c r="F51" s="332"/>
      <c r="G51" s="332"/>
      <c r="H51" s="178">
        <v>40</v>
      </c>
      <c r="O51" s="331" t="s">
        <v>355</v>
      </c>
      <c r="P51" s="332"/>
      <c r="Q51" s="177">
        <v>2</v>
      </c>
      <c r="R51" s="304">
        <f>H48/Q51</f>
        <v>125</v>
      </c>
      <c r="S51" s="305"/>
    </row>
    <row r="52" spans="4:19" ht="12" customHeight="1">
      <c r="D52" s="331" t="s">
        <v>336</v>
      </c>
      <c r="E52" s="332"/>
      <c r="F52" s="332"/>
      <c r="G52" s="332"/>
      <c r="H52" s="178">
        <v>22</v>
      </c>
      <c r="O52" s="331" t="s">
        <v>356</v>
      </c>
      <c r="P52" s="332"/>
      <c r="Q52" s="177">
        <v>2</v>
      </c>
      <c r="R52" s="304">
        <f>H48/Q52</f>
        <v>125</v>
      </c>
      <c r="S52" s="305"/>
    </row>
    <row r="53" spans="4:19" ht="12" customHeight="1" thickBot="1">
      <c r="D53" s="331" t="s">
        <v>307</v>
      </c>
      <c r="E53" s="332"/>
      <c r="F53" s="332"/>
      <c r="G53" s="332"/>
      <c r="H53" s="178">
        <v>9</v>
      </c>
      <c r="O53" s="306" t="s">
        <v>357</v>
      </c>
      <c r="P53" s="307"/>
      <c r="Q53" s="182">
        <v>1</v>
      </c>
      <c r="R53" s="308">
        <f>H48/Q53</f>
        <v>250</v>
      </c>
      <c r="S53" s="309"/>
    </row>
    <row r="54" spans="4:8" ht="12" customHeight="1" thickBot="1">
      <c r="D54" s="306" t="s">
        <v>1095</v>
      </c>
      <c r="E54" s="307"/>
      <c r="F54" s="307"/>
      <c r="G54" s="307"/>
      <c r="H54" s="183">
        <v>3</v>
      </c>
    </row>
    <row r="55" spans="4:8" ht="12" customHeight="1">
      <c r="D55" s="345"/>
      <c r="E55" s="345"/>
      <c r="F55" s="345"/>
      <c r="G55" s="345"/>
      <c r="H55" s="219"/>
    </row>
    <row r="56" spans="4:8" ht="12" customHeight="1">
      <c r="D56" s="345"/>
      <c r="E56" s="345"/>
      <c r="F56" s="345"/>
      <c r="G56" s="345"/>
      <c r="H56" s="219"/>
    </row>
    <row r="57" ht="12" customHeight="1" thickBot="1"/>
    <row r="58" spans="1:23" ht="12" customHeight="1">
      <c r="A58" s="343"/>
      <c r="B58" s="344"/>
      <c r="C58" s="314" t="s">
        <v>353</v>
      </c>
      <c r="D58" s="315"/>
      <c r="E58" s="315"/>
      <c r="F58" s="316"/>
      <c r="G58" s="314" t="s">
        <v>354</v>
      </c>
      <c r="H58" s="315"/>
      <c r="I58" s="315"/>
      <c r="J58" s="316"/>
      <c r="K58" s="314" t="s">
        <v>355</v>
      </c>
      <c r="L58" s="315"/>
      <c r="M58" s="315"/>
      <c r="N58" s="316"/>
      <c r="O58" s="314" t="s">
        <v>356</v>
      </c>
      <c r="P58" s="315"/>
      <c r="Q58" s="315"/>
      <c r="R58" s="316"/>
      <c r="S58" s="314" t="s">
        <v>357</v>
      </c>
      <c r="T58" s="315"/>
      <c r="U58" s="315"/>
      <c r="V58" s="316"/>
      <c r="W58" s="184" t="s">
        <v>310</v>
      </c>
    </row>
    <row r="59" spans="1:23" ht="12" customHeight="1">
      <c r="A59" s="317" t="s">
        <v>330</v>
      </c>
      <c r="B59" s="318"/>
      <c r="C59" s="331" t="s">
        <v>311</v>
      </c>
      <c r="D59" s="332"/>
      <c r="E59" s="177" t="s">
        <v>312</v>
      </c>
      <c r="F59" s="185" t="s">
        <v>313</v>
      </c>
      <c r="G59" s="331" t="s">
        <v>311</v>
      </c>
      <c r="H59" s="332"/>
      <c r="I59" s="177" t="s">
        <v>312</v>
      </c>
      <c r="J59" s="185" t="s">
        <v>313</v>
      </c>
      <c r="K59" s="331" t="s">
        <v>311</v>
      </c>
      <c r="L59" s="332"/>
      <c r="M59" s="177" t="s">
        <v>312</v>
      </c>
      <c r="N59" s="185" t="s">
        <v>313</v>
      </c>
      <c r="O59" s="331" t="s">
        <v>311</v>
      </c>
      <c r="P59" s="332"/>
      <c r="Q59" s="177" t="s">
        <v>312</v>
      </c>
      <c r="R59" s="185" t="s">
        <v>313</v>
      </c>
      <c r="S59" s="331" t="s">
        <v>311</v>
      </c>
      <c r="T59" s="332"/>
      <c r="U59" s="177" t="s">
        <v>312</v>
      </c>
      <c r="V59" s="185" t="s">
        <v>313</v>
      </c>
      <c r="W59" s="186" t="s">
        <v>313</v>
      </c>
    </row>
    <row r="60" spans="1:23" ht="12" customHeight="1" thickBot="1">
      <c r="A60" s="306" t="s">
        <v>331</v>
      </c>
      <c r="B60" s="310"/>
      <c r="C60" s="181" t="s">
        <v>303</v>
      </c>
      <c r="D60" s="182" t="s">
        <v>314</v>
      </c>
      <c r="E60" s="182" t="s">
        <v>303</v>
      </c>
      <c r="F60" s="187" t="s">
        <v>315</v>
      </c>
      <c r="G60" s="181" t="s">
        <v>303</v>
      </c>
      <c r="H60" s="182" t="s">
        <v>314</v>
      </c>
      <c r="I60" s="182" t="s">
        <v>303</v>
      </c>
      <c r="J60" s="187" t="s">
        <v>315</v>
      </c>
      <c r="K60" s="181" t="s">
        <v>303</v>
      </c>
      <c r="L60" s="182" t="s">
        <v>314</v>
      </c>
      <c r="M60" s="182" t="s">
        <v>303</v>
      </c>
      <c r="N60" s="187" t="s">
        <v>315</v>
      </c>
      <c r="O60" s="181" t="s">
        <v>303</v>
      </c>
      <c r="P60" s="182" t="s">
        <v>314</v>
      </c>
      <c r="Q60" s="182" t="s">
        <v>303</v>
      </c>
      <c r="R60" s="187" t="s">
        <v>315</v>
      </c>
      <c r="S60" s="181" t="s">
        <v>303</v>
      </c>
      <c r="T60" s="182" t="s">
        <v>314</v>
      </c>
      <c r="U60" s="182" t="s">
        <v>303</v>
      </c>
      <c r="V60" s="187" t="s">
        <v>315</v>
      </c>
      <c r="W60" s="188" t="s">
        <v>315</v>
      </c>
    </row>
    <row r="61" spans="1:23" ht="12" customHeight="1">
      <c r="A61" s="189" t="str">
        <f aca="true" t="shared" si="17" ref="A61:A66">D49</f>
        <v>ΔΑΚΕ-ΓΕΩΤΕΧΝΙΚΩΝ</v>
      </c>
      <c r="B61" s="190"/>
      <c r="C61" s="191">
        <f>INT(H49/R49)</f>
        <v>1</v>
      </c>
      <c r="D61" s="192">
        <f>H49-($R49*C61)</f>
        <v>41.5</v>
      </c>
      <c r="E61" s="193">
        <v>1</v>
      </c>
      <c r="F61" s="194">
        <f aca="true" t="shared" si="18" ref="F61:F66">C61+E61</f>
        <v>2</v>
      </c>
      <c r="G61" s="191">
        <f>INT(H49/R50)</f>
        <v>0</v>
      </c>
      <c r="H61" s="192">
        <f>H49-(R50*G61)</f>
        <v>104</v>
      </c>
      <c r="I61" s="193">
        <v>1</v>
      </c>
      <c r="J61" s="194">
        <f aca="true" t="shared" si="19" ref="J61:J66">G61+I61</f>
        <v>1</v>
      </c>
      <c r="K61" s="191">
        <f>INT(H49/R51)</f>
        <v>0</v>
      </c>
      <c r="L61" s="192">
        <f>H49-(R51*K61)</f>
        <v>104</v>
      </c>
      <c r="M61" s="193">
        <v>1</v>
      </c>
      <c r="N61" s="194">
        <f aca="true" t="shared" si="20" ref="N61:N66">K61+M61</f>
        <v>1</v>
      </c>
      <c r="O61" s="191">
        <f>INT(H49/R52)</f>
        <v>0</v>
      </c>
      <c r="P61" s="192">
        <f>H49-(R52*O61)</f>
        <v>104</v>
      </c>
      <c r="Q61" s="193">
        <v>1</v>
      </c>
      <c r="R61" s="194">
        <f aca="true" t="shared" si="21" ref="R61:R66">O61+Q61</f>
        <v>1</v>
      </c>
      <c r="S61" s="191">
        <f>INT(H49/R53)</f>
        <v>0</v>
      </c>
      <c r="T61" s="192">
        <f>H49-(R53*S61)</f>
        <v>104</v>
      </c>
      <c r="U61" s="193">
        <v>1</v>
      </c>
      <c r="V61" s="194">
        <f aca="true" t="shared" si="22" ref="V61:V66">S61+U61</f>
        <v>1</v>
      </c>
      <c r="W61" s="195">
        <f aca="true" t="shared" si="23" ref="W61:W66">F61+J61+N61+R61+V61</f>
        <v>6</v>
      </c>
    </row>
    <row r="62" spans="1:23" ht="12" customHeight="1">
      <c r="A62" s="196" t="str">
        <f t="shared" si="17"/>
        <v>ΠΑΣΚ-ΓΕΩΤΕΧΝΙΚΩΝ</v>
      </c>
      <c r="B62" s="197"/>
      <c r="C62" s="198">
        <f>INT(H50/$R$49)</f>
        <v>1</v>
      </c>
      <c r="D62" s="199">
        <f>H50-($R$49*C62)</f>
        <v>9.5</v>
      </c>
      <c r="E62" s="200">
        <v>0</v>
      </c>
      <c r="F62" s="201">
        <f t="shared" si="18"/>
        <v>1</v>
      </c>
      <c r="G62" s="198">
        <f>INT(H50/$R$50)</f>
        <v>0</v>
      </c>
      <c r="H62" s="199">
        <f>H50-($R$50*G62)</f>
        <v>72</v>
      </c>
      <c r="I62" s="200">
        <v>1</v>
      </c>
      <c r="J62" s="201">
        <f t="shared" si="19"/>
        <v>1</v>
      </c>
      <c r="K62" s="198">
        <f>INT(H50/$R$51)</f>
        <v>0</v>
      </c>
      <c r="L62" s="199">
        <f>H50-($R$51*K62)</f>
        <v>72</v>
      </c>
      <c r="M62" s="200">
        <v>1</v>
      </c>
      <c r="N62" s="201">
        <f t="shared" si="20"/>
        <v>1</v>
      </c>
      <c r="O62" s="198">
        <f>INT(H50/$R$52)</f>
        <v>0</v>
      </c>
      <c r="P62" s="199">
        <f>H50-($R$52*O62)</f>
        <v>72</v>
      </c>
      <c r="Q62" s="200">
        <v>1</v>
      </c>
      <c r="R62" s="201">
        <f t="shared" si="21"/>
        <v>1</v>
      </c>
      <c r="S62" s="198">
        <f>INT(H50/$R$53)</f>
        <v>0</v>
      </c>
      <c r="T62" s="199">
        <f>H50-($R$53*S62)</f>
        <v>72</v>
      </c>
      <c r="U62" s="200">
        <v>0</v>
      </c>
      <c r="V62" s="201">
        <f t="shared" si="22"/>
        <v>0</v>
      </c>
      <c r="W62" s="202">
        <f t="shared" si="23"/>
        <v>4</v>
      </c>
    </row>
    <row r="63" spans="1:23" ht="12" customHeight="1">
      <c r="A63" s="196" t="str">
        <f t="shared" si="17"/>
        <v>ΠΑΝΓ. ΑΓΩΝ. ΜΕΤΩΠΟ</v>
      </c>
      <c r="B63" s="197"/>
      <c r="C63" s="198">
        <f>INT(H51/$R$49)</f>
        <v>0</v>
      </c>
      <c r="D63" s="199">
        <f>H51-($R$49*C63)</f>
        <v>40</v>
      </c>
      <c r="E63" s="200">
        <v>1</v>
      </c>
      <c r="F63" s="201">
        <f t="shared" si="18"/>
        <v>1</v>
      </c>
      <c r="G63" s="198">
        <f>INT(H51/$R$50)</f>
        <v>0</v>
      </c>
      <c r="H63" s="199">
        <f>H51-($R$50*G63)</f>
        <v>40</v>
      </c>
      <c r="I63" s="200">
        <v>0</v>
      </c>
      <c r="J63" s="201">
        <f t="shared" si="19"/>
        <v>0</v>
      </c>
      <c r="K63" s="198">
        <f>INT(H51/$R$51)</f>
        <v>0</v>
      </c>
      <c r="L63" s="199">
        <f>H51-($R$51*K63)</f>
        <v>40</v>
      </c>
      <c r="M63" s="200">
        <v>0</v>
      </c>
      <c r="N63" s="201">
        <f t="shared" si="20"/>
        <v>0</v>
      </c>
      <c r="O63" s="198">
        <f>INT(H51/$R$52)</f>
        <v>0</v>
      </c>
      <c r="P63" s="199">
        <f>H51-($R$52*O63)</f>
        <v>40</v>
      </c>
      <c r="Q63" s="200">
        <v>0</v>
      </c>
      <c r="R63" s="201">
        <f t="shared" si="21"/>
        <v>0</v>
      </c>
      <c r="S63" s="198">
        <f>INT(H51/$R$53)</f>
        <v>0</v>
      </c>
      <c r="T63" s="199">
        <f>H51-($R$53*S63)</f>
        <v>40</v>
      </c>
      <c r="U63" s="200">
        <v>0</v>
      </c>
      <c r="V63" s="201">
        <f t="shared" si="22"/>
        <v>0</v>
      </c>
      <c r="W63" s="202">
        <f t="shared" si="23"/>
        <v>1</v>
      </c>
    </row>
    <row r="64" spans="1:23" ht="12" customHeight="1">
      <c r="A64" s="196" t="str">
        <f t="shared" si="17"/>
        <v>ΕΠΑΝΙΔΡΥΣΗ</v>
      </c>
      <c r="B64" s="197"/>
      <c r="C64" s="198">
        <f>INT(H52/$R$49)</f>
        <v>0</v>
      </c>
      <c r="D64" s="199">
        <f>H52-($R$49*C64)</f>
        <v>22</v>
      </c>
      <c r="E64" s="200">
        <v>0</v>
      </c>
      <c r="F64" s="201">
        <f t="shared" si="18"/>
        <v>0</v>
      </c>
      <c r="G64" s="198">
        <f>INT(H52/$R$50)</f>
        <v>0</v>
      </c>
      <c r="H64" s="199">
        <f>H52-($R$50*G64)</f>
        <v>22</v>
      </c>
      <c r="I64" s="200">
        <v>0</v>
      </c>
      <c r="J64" s="201">
        <f t="shared" si="19"/>
        <v>0</v>
      </c>
      <c r="K64" s="198">
        <f>INT(H52/$R$51)</f>
        <v>0</v>
      </c>
      <c r="L64" s="199">
        <f>H52-($R$51*K64)</f>
        <v>22</v>
      </c>
      <c r="M64" s="200">
        <v>0</v>
      </c>
      <c r="N64" s="201">
        <f t="shared" si="20"/>
        <v>0</v>
      </c>
      <c r="O64" s="198">
        <f>INT(H52/$R$52)</f>
        <v>0</v>
      </c>
      <c r="P64" s="199">
        <f>H52-($R$52*O64)</f>
        <v>22</v>
      </c>
      <c r="Q64" s="200">
        <v>0</v>
      </c>
      <c r="R64" s="201">
        <f t="shared" si="21"/>
        <v>0</v>
      </c>
      <c r="S64" s="198">
        <f>INT(H52/$R$53)</f>
        <v>0</v>
      </c>
      <c r="T64" s="199">
        <f>H52-($R$53*S64)</f>
        <v>22</v>
      </c>
      <c r="U64" s="200">
        <v>0</v>
      </c>
      <c r="V64" s="201">
        <f t="shared" si="22"/>
        <v>0</v>
      </c>
      <c r="W64" s="202">
        <f t="shared" si="23"/>
        <v>0</v>
      </c>
    </row>
    <row r="65" spans="1:23" ht="12" customHeight="1">
      <c r="A65" s="196" t="str">
        <f t="shared" si="17"/>
        <v>ΠΡΟΟΔ. ΣΥΣΠΕΙΡΩΣΗ</v>
      </c>
      <c r="B65" s="197"/>
      <c r="C65" s="198">
        <f>INT(H53/$R$49)</f>
        <v>0</v>
      </c>
      <c r="D65" s="199">
        <f>H53-($R$49*C65)</f>
        <v>9</v>
      </c>
      <c r="E65" s="200">
        <v>0</v>
      </c>
      <c r="F65" s="201">
        <f t="shared" si="18"/>
        <v>0</v>
      </c>
      <c r="G65" s="198">
        <f>INT(H53/$R$50)</f>
        <v>0</v>
      </c>
      <c r="H65" s="199">
        <f>H53-($R$50*G65)</f>
        <v>9</v>
      </c>
      <c r="I65" s="200">
        <v>0</v>
      </c>
      <c r="J65" s="201">
        <f t="shared" si="19"/>
        <v>0</v>
      </c>
      <c r="K65" s="198">
        <f>INT(H53/$R$51)</f>
        <v>0</v>
      </c>
      <c r="L65" s="199">
        <f>H53-($R$51*K65)</f>
        <v>9</v>
      </c>
      <c r="M65" s="200">
        <v>0</v>
      </c>
      <c r="N65" s="201">
        <f t="shared" si="20"/>
        <v>0</v>
      </c>
      <c r="O65" s="198">
        <f>INT(H53/$R$52)</f>
        <v>0</v>
      </c>
      <c r="P65" s="199">
        <f>H53-($R$52*O65)</f>
        <v>9</v>
      </c>
      <c r="Q65" s="200">
        <v>0</v>
      </c>
      <c r="R65" s="201">
        <f t="shared" si="21"/>
        <v>0</v>
      </c>
      <c r="S65" s="198">
        <f>INT(H53/$R$53)</f>
        <v>0</v>
      </c>
      <c r="T65" s="199">
        <f>H53-($R$53*S65)</f>
        <v>9</v>
      </c>
      <c r="U65" s="200">
        <v>0</v>
      </c>
      <c r="V65" s="201">
        <f t="shared" si="22"/>
        <v>0</v>
      </c>
      <c r="W65" s="202">
        <f t="shared" si="23"/>
        <v>0</v>
      </c>
    </row>
    <row r="66" spans="1:23" ht="12" customHeight="1" thickBot="1">
      <c r="A66" s="196" t="str">
        <f t="shared" si="17"/>
        <v>ΑΡΙΣΤΕΡΗ ΠΡΩΤΟΒΟΥΛΙΑ</v>
      </c>
      <c r="B66" s="197"/>
      <c r="C66" s="198">
        <f>INT(H54/$R$49)</f>
        <v>0</v>
      </c>
      <c r="D66" s="199">
        <f>H54-($R$49*C66)</f>
        <v>3</v>
      </c>
      <c r="E66" s="200">
        <v>0</v>
      </c>
      <c r="F66" s="201">
        <f t="shared" si="18"/>
        <v>0</v>
      </c>
      <c r="G66" s="198">
        <f>INT(H54/$R$50)</f>
        <v>0</v>
      </c>
      <c r="H66" s="199">
        <f>H54-($R$50*G66)</f>
        <v>3</v>
      </c>
      <c r="I66" s="200">
        <v>0</v>
      </c>
      <c r="J66" s="201">
        <f t="shared" si="19"/>
        <v>0</v>
      </c>
      <c r="K66" s="198">
        <f>INT(H54/$R$51)</f>
        <v>0</v>
      </c>
      <c r="L66" s="199">
        <f>H54-($R$51*K66)</f>
        <v>3</v>
      </c>
      <c r="M66" s="200">
        <v>0</v>
      </c>
      <c r="N66" s="201">
        <f t="shared" si="20"/>
        <v>0</v>
      </c>
      <c r="O66" s="198">
        <f>INT(H54/$R$52)</f>
        <v>0</v>
      </c>
      <c r="P66" s="199">
        <f>H54-($R$52*O66)</f>
        <v>3</v>
      </c>
      <c r="Q66" s="200">
        <v>0</v>
      </c>
      <c r="R66" s="201">
        <f t="shared" si="21"/>
        <v>0</v>
      </c>
      <c r="S66" s="198">
        <f>INT(H54/$R$53)</f>
        <v>0</v>
      </c>
      <c r="T66" s="199">
        <f>H54-($R$53*S66)</f>
        <v>3</v>
      </c>
      <c r="U66" s="200">
        <v>0</v>
      </c>
      <c r="V66" s="201">
        <f t="shared" si="22"/>
        <v>0</v>
      </c>
      <c r="W66" s="202">
        <f t="shared" si="23"/>
        <v>0</v>
      </c>
    </row>
    <row r="67" spans="1:23" ht="12" customHeight="1" thickBot="1">
      <c r="A67" s="301" t="s">
        <v>316</v>
      </c>
      <c r="B67" s="303"/>
      <c r="C67" s="208">
        <f>SUM(C61:C66)</f>
        <v>2</v>
      </c>
      <c r="D67" s="209" t="s">
        <v>317</v>
      </c>
      <c r="E67" s="210">
        <f>SUM(E61:E66)</f>
        <v>2</v>
      </c>
      <c r="F67" s="211">
        <f>SUM(F61:F66)</f>
        <v>4</v>
      </c>
      <c r="G67" s="208">
        <f>SUM(G61:G66)</f>
        <v>0</v>
      </c>
      <c r="H67" s="209" t="s">
        <v>317</v>
      </c>
      <c r="I67" s="210">
        <f>SUM(I61:I66)</f>
        <v>2</v>
      </c>
      <c r="J67" s="211">
        <f>SUM(J61:J66)</f>
        <v>2</v>
      </c>
      <c r="K67" s="208">
        <f>SUM(K61:K66)</f>
        <v>0</v>
      </c>
      <c r="L67" s="209" t="s">
        <v>317</v>
      </c>
      <c r="M67" s="210">
        <f>SUM(M61:M66)</f>
        <v>2</v>
      </c>
      <c r="N67" s="211">
        <f>SUM(N61:N66)</f>
        <v>2</v>
      </c>
      <c r="O67" s="208">
        <f>SUM(O61:O66)</f>
        <v>0</v>
      </c>
      <c r="P67" s="209" t="s">
        <v>317</v>
      </c>
      <c r="Q67" s="210">
        <f>SUM(Q61:Q66)</f>
        <v>2</v>
      </c>
      <c r="R67" s="211">
        <f>SUM(R61:R66)</f>
        <v>2</v>
      </c>
      <c r="S67" s="208">
        <f>SUM(S61:S66)</f>
        <v>0</v>
      </c>
      <c r="T67" s="209" t="s">
        <v>317</v>
      </c>
      <c r="U67" s="210">
        <f>SUM(U61:U66)</f>
        <v>1</v>
      </c>
      <c r="V67" s="211">
        <f>SUM(V61:V66)</f>
        <v>1</v>
      </c>
      <c r="W67" s="212">
        <f>SUM(W61:W66)</f>
        <v>11</v>
      </c>
    </row>
    <row r="68" ht="12" customHeight="1" thickBot="1"/>
    <row r="69" spans="2:18" ht="15" customHeight="1" thickBot="1">
      <c r="B69" s="350" t="s">
        <v>318</v>
      </c>
      <c r="C69" s="351"/>
      <c r="D69" s="351"/>
      <c r="E69" s="351"/>
      <c r="F69" s="351"/>
      <c r="G69" s="351"/>
      <c r="H69" s="351"/>
      <c r="I69" s="351"/>
      <c r="J69" s="351"/>
      <c r="K69" s="351"/>
      <c r="L69" s="351"/>
      <c r="M69" s="351"/>
      <c r="N69" s="351"/>
      <c r="O69" s="351"/>
      <c r="P69" s="351"/>
      <c r="Q69" s="351"/>
      <c r="R69" s="352"/>
    </row>
    <row r="70" spans="2:20" ht="12" customHeight="1" thickBot="1">
      <c r="B70" s="213"/>
      <c r="C70" s="353" t="s">
        <v>305</v>
      </c>
      <c r="D70" s="354"/>
      <c r="E70" s="354"/>
      <c r="F70" s="354"/>
      <c r="G70" s="354" t="s">
        <v>306</v>
      </c>
      <c r="H70" s="354"/>
      <c r="I70" s="354"/>
      <c r="J70" s="354"/>
      <c r="K70" s="354" t="s">
        <v>308</v>
      </c>
      <c r="L70" s="354"/>
      <c r="M70" s="354"/>
      <c r="N70" s="354"/>
      <c r="O70" s="354"/>
      <c r="P70" s="354"/>
      <c r="Q70" s="354"/>
      <c r="R70" s="355"/>
      <c r="S70" s="214"/>
      <c r="T70" s="214"/>
    </row>
    <row r="71" spans="2:18" ht="12" customHeight="1">
      <c r="B71" s="327" t="s">
        <v>353</v>
      </c>
      <c r="C71" s="340" t="s">
        <v>702</v>
      </c>
      <c r="D71" s="341"/>
      <c r="E71" s="341"/>
      <c r="F71" s="341"/>
      <c r="G71" s="341" t="s">
        <v>707</v>
      </c>
      <c r="H71" s="341"/>
      <c r="I71" s="341"/>
      <c r="J71" s="341"/>
      <c r="K71" s="341" t="s">
        <v>712</v>
      </c>
      <c r="L71" s="341"/>
      <c r="M71" s="341"/>
      <c r="N71" s="341"/>
      <c r="O71" s="341"/>
      <c r="P71" s="341"/>
      <c r="Q71" s="341"/>
      <c r="R71" s="342"/>
    </row>
    <row r="72" spans="2:18" ht="12" customHeight="1">
      <c r="B72" s="327"/>
      <c r="C72" s="356" t="s">
        <v>430</v>
      </c>
      <c r="D72" s="330"/>
      <c r="E72" s="330"/>
      <c r="F72" s="330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36"/>
    </row>
    <row r="73" spans="2:18" ht="12" customHeight="1">
      <c r="B73" s="339" t="s">
        <v>319</v>
      </c>
      <c r="C73" s="328" t="s">
        <v>703</v>
      </c>
      <c r="D73" s="329"/>
      <c r="E73" s="329"/>
      <c r="F73" s="329"/>
      <c r="G73" s="329" t="s">
        <v>708</v>
      </c>
      <c r="H73" s="329"/>
      <c r="I73" s="329"/>
      <c r="J73" s="329"/>
      <c r="K73" s="329"/>
      <c r="L73" s="329"/>
      <c r="M73" s="329"/>
      <c r="N73" s="329"/>
      <c r="O73" s="329"/>
      <c r="P73" s="329"/>
      <c r="Q73" s="329"/>
      <c r="R73" s="336"/>
    </row>
    <row r="74" spans="2:18" ht="12" customHeight="1">
      <c r="B74" s="339"/>
      <c r="C74" s="328"/>
      <c r="D74" s="329"/>
      <c r="E74" s="329"/>
      <c r="F74" s="329"/>
      <c r="G74" s="329"/>
      <c r="H74" s="329"/>
      <c r="I74" s="329"/>
      <c r="J74" s="329"/>
      <c r="K74" s="329"/>
      <c r="L74" s="329"/>
      <c r="M74" s="329"/>
      <c r="N74" s="329"/>
      <c r="O74" s="329"/>
      <c r="P74" s="329"/>
      <c r="Q74" s="329"/>
      <c r="R74" s="336"/>
    </row>
    <row r="75" spans="2:18" ht="12" customHeight="1">
      <c r="B75" s="337" t="s">
        <v>355</v>
      </c>
      <c r="C75" s="328" t="s">
        <v>704</v>
      </c>
      <c r="D75" s="329"/>
      <c r="E75" s="329"/>
      <c r="F75" s="329"/>
      <c r="G75" s="329" t="s">
        <v>709</v>
      </c>
      <c r="H75" s="329"/>
      <c r="I75" s="329"/>
      <c r="J75" s="329"/>
      <c r="K75" s="329"/>
      <c r="L75" s="329"/>
      <c r="M75" s="329"/>
      <c r="N75" s="329"/>
      <c r="O75" s="329"/>
      <c r="P75" s="329"/>
      <c r="Q75" s="329"/>
      <c r="R75" s="336"/>
    </row>
    <row r="76" spans="2:18" ht="12" customHeight="1">
      <c r="B76" s="338"/>
      <c r="C76" s="328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329"/>
      <c r="O76" s="329"/>
      <c r="P76" s="329"/>
      <c r="Q76" s="329"/>
      <c r="R76" s="336"/>
    </row>
    <row r="77" spans="2:18" ht="12" customHeight="1">
      <c r="B77" s="327" t="s">
        <v>356</v>
      </c>
      <c r="C77" s="328" t="s">
        <v>705</v>
      </c>
      <c r="D77" s="329"/>
      <c r="E77" s="329"/>
      <c r="F77" s="329"/>
      <c r="G77" s="329" t="s">
        <v>711</v>
      </c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36"/>
    </row>
    <row r="78" spans="2:18" ht="12" customHeight="1">
      <c r="B78" s="327"/>
      <c r="C78" s="328"/>
      <c r="D78" s="329"/>
      <c r="E78" s="329"/>
      <c r="F78" s="329"/>
      <c r="G78" s="329"/>
      <c r="H78" s="329"/>
      <c r="I78" s="329"/>
      <c r="J78" s="329"/>
      <c r="K78" s="329"/>
      <c r="L78" s="329"/>
      <c r="M78" s="329"/>
      <c r="N78" s="329"/>
      <c r="O78" s="329"/>
      <c r="P78" s="329"/>
      <c r="Q78" s="329"/>
      <c r="R78" s="336"/>
    </row>
    <row r="79" spans="2:18" ht="12" customHeight="1" thickBot="1">
      <c r="B79" s="215" t="s">
        <v>357</v>
      </c>
      <c r="C79" s="333" t="s">
        <v>706</v>
      </c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5"/>
    </row>
    <row r="81" spans="1:23" ht="12" customHeight="1">
      <c r="A81" s="326" t="s">
        <v>297</v>
      </c>
      <c r="B81" s="326"/>
      <c r="C81" s="326"/>
      <c r="D81" s="326"/>
      <c r="E81" s="326"/>
      <c r="F81" s="326"/>
      <c r="G81" s="326"/>
      <c r="H81" s="326"/>
      <c r="I81" s="326"/>
      <c r="J81" s="326"/>
      <c r="K81" s="326"/>
      <c r="L81" s="326"/>
      <c r="M81" s="326"/>
      <c r="N81" s="326"/>
      <c r="O81" s="326"/>
      <c r="P81" s="326"/>
      <c r="Q81" s="326"/>
      <c r="R81" s="326"/>
      <c r="S81" s="326"/>
      <c r="T81" s="326"/>
      <c r="U81" s="326"/>
      <c r="V81" s="326"/>
      <c r="W81" s="326"/>
    </row>
    <row r="82" spans="1:23" ht="12" customHeight="1">
      <c r="A82" s="326" t="s">
        <v>321</v>
      </c>
      <c r="B82" s="326"/>
      <c r="C82" s="326"/>
      <c r="D82" s="326"/>
      <c r="E82" s="326"/>
      <c r="F82" s="326"/>
      <c r="G82" s="326"/>
      <c r="H82" s="326"/>
      <c r="I82" s="326"/>
      <c r="J82" s="326"/>
      <c r="K82" s="326"/>
      <c r="L82" s="326"/>
      <c r="M82" s="326"/>
      <c r="N82" s="326"/>
      <c r="O82" s="326"/>
      <c r="P82" s="326"/>
      <c r="Q82" s="326"/>
      <c r="R82" s="326"/>
      <c r="S82" s="326"/>
      <c r="T82" s="326"/>
      <c r="U82" s="326"/>
      <c r="V82" s="326"/>
      <c r="W82" s="326"/>
    </row>
    <row r="83" spans="1:23" ht="12" customHeight="1">
      <c r="A83" s="175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</row>
    <row r="84" ht="12" customHeight="1" thickBot="1"/>
    <row r="85" spans="4:19" ht="12" customHeight="1">
      <c r="D85" s="319" t="s">
        <v>299</v>
      </c>
      <c r="E85" s="320"/>
      <c r="F85" s="320"/>
      <c r="G85" s="320"/>
      <c r="H85" s="321"/>
      <c r="O85" s="319" t="s">
        <v>300</v>
      </c>
      <c r="P85" s="320"/>
      <c r="Q85" s="320"/>
      <c r="R85" s="320"/>
      <c r="S85" s="321"/>
    </row>
    <row r="86" spans="4:19" ht="12" customHeight="1" thickBot="1">
      <c r="D86" s="331" t="s">
        <v>301</v>
      </c>
      <c r="E86" s="332"/>
      <c r="F86" s="332"/>
      <c r="G86" s="332"/>
      <c r="H86" s="178">
        <f>SUM(H87:H92)</f>
        <v>362</v>
      </c>
      <c r="O86" s="346" t="s">
        <v>302</v>
      </c>
      <c r="P86" s="347"/>
      <c r="Q86" s="179" t="s">
        <v>303</v>
      </c>
      <c r="R86" s="322" t="s">
        <v>304</v>
      </c>
      <c r="S86" s="323"/>
    </row>
    <row r="87" spans="4:19" ht="12" customHeight="1">
      <c r="D87" s="331" t="s">
        <v>1162</v>
      </c>
      <c r="E87" s="332"/>
      <c r="F87" s="332"/>
      <c r="G87" s="332"/>
      <c r="H87" s="178">
        <v>155</v>
      </c>
      <c r="O87" s="348" t="s">
        <v>353</v>
      </c>
      <c r="P87" s="349"/>
      <c r="Q87" s="180">
        <v>4</v>
      </c>
      <c r="R87" s="324">
        <f>H86/Q87</f>
        <v>90.5</v>
      </c>
      <c r="S87" s="325"/>
    </row>
    <row r="88" spans="4:19" ht="12" customHeight="1">
      <c r="D88" s="331" t="s">
        <v>305</v>
      </c>
      <c r="E88" s="332"/>
      <c r="F88" s="332"/>
      <c r="G88" s="332"/>
      <c r="H88" s="178">
        <v>128</v>
      </c>
      <c r="O88" s="331" t="s">
        <v>354</v>
      </c>
      <c r="P88" s="332"/>
      <c r="Q88" s="177">
        <v>2</v>
      </c>
      <c r="R88" s="304">
        <f>H86/Q88</f>
        <v>181</v>
      </c>
      <c r="S88" s="305"/>
    </row>
    <row r="89" spans="4:19" ht="12" customHeight="1">
      <c r="D89" s="331" t="s">
        <v>336</v>
      </c>
      <c r="E89" s="332"/>
      <c r="F89" s="332"/>
      <c r="G89" s="332"/>
      <c r="H89" s="178">
        <v>43</v>
      </c>
      <c r="O89" s="331" t="s">
        <v>355</v>
      </c>
      <c r="P89" s="332"/>
      <c r="Q89" s="177">
        <v>2</v>
      </c>
      <c r="R89" s="304">
        <f>H86/Q89</f>
        <v>181</v>
      </c>
      <c r="S89" s="305"/>
    </row>
    <row r="90" spans="4:19" ht="12" customHeight="1">
      <c r="D90" s="331" t="s">
        <v>308</v>
      </c>
      <c r="E90" s="332"/>
      <c r="F90" s="332"/>
      <c r="G90" s="332"/>
      <c r="H90" s="178">
        <v>17</v>
      </c>
      <c r="O90" s="331" t="s">
        <v>356</v>
      </c>
      <c r="P90" s="332"/>
      <c r="Q90" s="177">
        <v>2</v>
      </c>
      <c r="R90" s="304">
        <f>H86/Q90</f>
        <v>181</v>
      </c>
      <c r="S90" s="305"/>
    </row>
    <row r="91" spans="4:19" ht="12" customHeight="1" thickBot="1">
      <c r="D91" s="331" t="s">
        <v>1189</v>
      </c>
      <c r="E91" s="332"/>
      <c r="F91" s="332"/>
      <c r="G91" s="332"/>
      <c r="H91" s="178">
        <v>15</v>
      </c>
      <c r="O91" s="306" t="s">
        <v>357</v>
      </c>
      <c r="P91" s="307"/>
      <c r="Q91" s="182">
        <v>1</v>
      </c>
      <c r="R91" s="308">
        <f>H86/Q91</f>
        <v>362</v>
      </c>
      <c r="S91" s="309"/>
    </row>
    <row r="92" spans="4:8" ht="12" customHeight="1" thickBot="1">
      <c r="D92" s="306" t="s">
        <v>307</v>
      </c>
      <c r="E92" s="307"/>
      <c r="F92" s="307"/>
      <c r="G92" s="307"/>
      <c r="H92" s="183">
        <v>4</v>
      </c>
    </row>
    <row r="93" spans="4:8" ht="12" customHeight="1">
      <c r="D93" s="345"/>
      <c r="E93" s="345"/>
      <c r="F93" s="345"/>
      <c r="G93" s="345"/>
      <c r="H93" s="219"/>
    </row>
    <row r="94" spans="4:8" ht="12" customHeight="1">
      <c r="D94" s="345"/>
      <c r="E94" s="345"/>
      <c r="F94" s="345"/>
      <c r="G94" s="345"/>
      <c r="H94" s="219"/>
    </row>
    <row r="95" ht="12" customHeight="1" thickBot="1"/>
    <row r="96" spans="1:23" ht="12" customHeight="1">
      <c r="A96" s="343"/>
      <c r="B96" s="344"/>
      <c r="C96" s="314" t="s">
        <v>353</v>
      </c>
      <c r="D96" s="315"/>
      <c r="E96" s="315"/>
      <c r="F96" s="316"/>
      <c r="G96" s="314" t="s">
        <v>354</v>
      </c>
      <c r="H96" s="315"/>
      <c r="I96" s="315"/>
      <c r="J96" s="316"/>
      <c r="K96" s="314" t="s">
        <v>355</v>
      </c>
      <c r="L96" s="315"/>
      <c r="M96" s="315"/>
      <c r="N96" s="316"/>
      <c r="O96" s="314" t="s">
        <v>356</v>
      </c>
      <c r="P96" s="315"/>
      <c r="Q96" s="315"/>
      <c r="R96" s="316"/>
      <c r="S96" s="314" t="s">
        <v>357</v>
      </c>
      <c r="T96" s="315"/>
      <c r="U96" s="315"/>
      <c r="V96" s="316"/>
      <c r="W96" s="184" t="s">
        <v>310</v>
      </c>
    </row>
    <row r="97" spans="1:23" ht="12" customHeight="1">
      <c r="A97" s="317" t="s">
        <v>330</v>
      </c>
      <c r="B97" s="318"/>
      <c r="C97" s="331" t="s">
        <v>311</v>
      </c>
      <c r="D97" s="332"/>
      <c r="E97" s="177" t="s">
        <v>312</v>
      </c>
      <c r="F97" s="185" t="s">
        <v>313</v>
      </c>
      <c r="G97" s="331" t="s">
        <v>311</v>
      </c>
      <c r="H97" s="332"/>
      <c r="I97" s="177" t="s">
        <v>312</v>
      </c>
      <c r="J97" s="185" t="s">
        <v>313</v>
      </c>
      <c r="K97" s="331" t="s">
        <v>311</v>
      </c>
      <c r="L97" s="332"/>
      <c r="M97" s="177" t="s">
        <v>312</v>
      </c>
      <c r="N97" s="185" t="s">
        <v>313</v>
      </c>
      <c r="O97" s="331" t="s">
        <v>311</v>
      </c>
      <c r="P97" s="332"/>
      <c r="Q97" s="177" t="s">
        <v>312</v>
      </c>
      <c r="R97" s="185" t="s">
        <v>313</v>
      </c>
      <c r="S97" s="331" t="s">
        <v>311</v>
      </c>
      <c r="T97" s="332"/>
      <c r="U97" s="177" t="s">
        <v>312</v>
      </c>
      <c r="V97" s="185" t="s">
        <v>313</v>
      </c>
      <c r="W97" s="186" t="s">
        <v>313</v>
      </c>
    </row>
    <row r="98" spans="1:23" ht="12" customHeight="1" thickBot="1">
      <c r="A98" s="306" t="s">
        <v>331</v>
      </c>
      <c r="B98" s="310"/>
      <c r="C98" s="181" t="s">
        <v>303</v>
      </c>
      <c r="D98" s="182" t="s">
        <v>314</v>
      </c>
      <c r="E98" s="182" t="s">
        <v>303</v>
      </c>
      <c r="F98" s="187" t="s">
        <v>315</v>
      </c>
      <c r="G98" s="181" t="s">
        <v>303</v>
      </c>
      <c r="H98" s="182" t="s">
        <v>314</v>
      </c>
      <c r="I98" s="182" t="s">
        <v>303</v>
      </c>
      <c r="J98" s="187" t="s">
        <v>315</v>
      </c>
      <c r="K98" s="181" t="s">
        <v>303</v>
      </c>
      <c r="L98" s="182" t="s">
        <v>314</v>
      </c>
      <c r="M98" s="182" t="s">
        <v>303</v>
      </c>
      <c r="N98" s="187" t="s">
        <v>315</v>
      </c>
      <c r="O98" s="181" t="s">
        <v>303</v>
      </c>
      <c r="P98" s="182" t="s">
        <v>314</v>
      </c>
      <c r="Q98" s="182" t="s">
        <v>303</v>
      </c>
      <c r="R98" s="187" t="s">
        <v>315</v>
      </c>
      <c r="S98" s="181" t="s">
        <v>303</v>
      </c>
      <c r="T98" s="182" t="s">
        <v>314</v>
      </c>
      <c r="U98" s="182" t="s">
        <v>303</v>
      </c>
      <c r="V98" s="187" t="s">
        <v>315</v>
      </c>
      <c r="W98" s="188" t="s">
        <v>315</v>
      </c>
    </row>
    <row r="99" spans="1:23" ht="12" customHeight="1">
      <c r="A99" s="189" t="str">
        <f aca="true" t="shared" si="24" ref="A99:A104">D87</f>
        <v>ΔΗΜΟΚΡ. ΣΥΜΠΑΡΑΤΑΞΗ</v>
      </c>
      <c r="B99" s="190"/>
      <c r="C99" s="191">
        <f>INT(H87/R87)</f>
        <v>1</v>
      </c>
      <c r="D99" s="192">
        <f>H87-($R87*C99)</f>
        <v>64.5</v>
      </c>
      <c r="E99" s="193">
        <v>1</v>
      </c>
      <c r="F99" s="194">
        <f aca="true" t="shared" si="25" ref="F99:F104">C99+E99</f>
        <v>2</v>
      </c>
      <c r="G99" s="191">
        <f>INT(H87/R88)</f>
        <v>0</v>
      </c>
      <c r="H99" s="192">
        <f>H87-(R88*G99)</f>
        <v>155</v>
      </c>
      <c r="I99" s="193">
        <v>1</v>
      </c>
      <c r="J99" s="194">
        <f aca="true" t="shared" si="26" ref="J99:J104">G99+I99</f>
        <v>1</v>
      </c>
      <c r="K99" s="191">
        <f>INT(H87/R89)</f>
        <v>0</v>
      </c>
      <c r="L99" s="192">
        <f>H87-(R89*K99)</f>
        <v>155</v>
      </c>
      <c r="M99" s="193">
        <v>1</v>
      </c>
      <c r="N99" s="194">
        <f aca="true" t="shared" si="27" ref="N99:N104">K99+M99</f>
        <v>1</v>
      </c>
      <c r="O99" s="191">
        <f>INT(H87/R90)</f>
        <v>0</v>
      </c>
      <c r="P99" s="192">
        <f>H87-(R90*O99)</f>
        <v>155</v>
      </c>
      <c r="Q99" s="193">
        <v>1</v>
      </c>
      <c r="R99" s="194">
        <f aca="true" t="shared" si="28" ref="R99:R104">O99+Q99</f>
        <v>1</v>
      </c>
      <c r="S99" s="191">
        <f>INT(H87/R91)</f>
        <v>0</v>
      </c>
      <c r="T99" s="192">
        <f>H87-(R91*S99)</f>
        <v>155</v>
      </c>
      <c r="U99" s="193">
        <v>1</v>
      </c>
      <c r="V99" s="194">
        <f aca="true" t="shared" si="29" ref="V99:V104">S99+U99</f>
        <v>1</v>
      </c>
      <c r="W99" s="195">
        <f aca="true" t="shared" si="30" ref="W99:W104">F99+J99+N99+R99+V99</f>
        <v>6</v>
      </c>
    </row>
    <row r="100" spans="1:23" ht="12" customHeight="1">
      <c r="A100" s="196" t="str">
        <f t="shared" si="24"/>
        <v>ΔΑΚΕ-ΓΕΩΤΕΧΝΙΚΩΝ</v>
      </c>
      <c r="B100" s="197"/>
      <c r="C100" s="198">
        <f>INT(H88/$R$87)</f>
        <v>1</v>
      </c>
      <c r="D100" s="199">
        <f>H88-($R$87*C100)</f>
        <v>37.5</v>
      </c>
      <c r="E100" s="200">
        <v>0</v>
      </c>
      <c r="F100" s="201">
        <f t="shared" si="25"/>
        <v>1</v>
      </c>
      <c r="G100" s="198">
        <f>INT(H88/$R$88)</f>
        <v>0</v>
      </c>
      <c r="H100" s="199">
        <f>H88-($R$88*G100)</f>
        <v>128</v>
      </c>
      <c r="I100" s="200">
        <v>1</v>
      </c>
      <c r="J100" s="201">
        <f t="shared" si="26"/>
        <v>1</v>
      </c>
      <c r="K100" s="198">
        <f>INT(H88/$R$89)</f>
        <v>0</v>
      </c>
      <c r="L100" s="199">
        <f>H88-($R$89*K100)</f>
        <v>128</v>
      </c>
      <c r="M100" s="200">
        <v>1</v>
      </c>
      <c r="N100" s="201">
        <f t="shared" si="27"/>
        <v>1</v>
      </c>
      <c r="O100" s="198">
        <f>INT(H88/$R$90)</f>
        <v>0</v>
      </c>
      <c r="P100" s="199">
        <f>H88-($R$90*O100)</f>
        <v>128</v>
      </c>
      <c r="Q100" s="200">
        <v>1</v>
      </c>
      <c r="R100" s="201">
        <f t="shared" si="28"/>
        <v>1</v>
      </c>
      <c r="S100" s="198">
        <f>INT(H88/$R$91)</f>
        <v>0</v>
      </c>
      <c r="T100" s="199">
        <f>H88-($R$91*S100)</f>
        <v>128</v>
      </c>
      <c r="U100" s="200">
        <v>0</v>
      </c>
      <c r="V100" s="201">
        <f t="shared" si="29"/>
        <v>0</v>
      </c>
      <c r="W100" s="202">
        <f t="shared" si="30"/>
        <v>4</v>
      </c>
    </row>
    <row r="101" spans="1:23" ht="12" customHeight="1">
      <c r="A101" s="196" t="str">
        <f t="shared" si="24"/>
        <v>ΕΠΑΝΙΔΡΥΣΗ</v>
      </c>
      <c r="B101" s="197"/>
      <c r="C101" s="198">
        <f>INT(H89/$R$87)</f>
        <v>0</v>
      </c>
      <c r="D101" s="199">
        <f>H89-($R$87*C101)</f>
        <v>43</v>
      </c>
      <c r="E101" s="200">
        <v>1</v>
      </c>
      <c r="F101" s="201">
        <f t="shared" si="25"/>
        <v>1</v>
      </c>
      <c r="G101" s="198">
        <f>INT(H89/$R$88)</f>
        <v>0</v>
      </c>
      <c r="H101" s="199">
        <f>H89-($R$88*G101)</f>
        <v>43</v>
      </c>
      <c r="I101" s="200">
        <v>0</v>
      </c>
      <c r="J101" s="201">
        <f t="shared" si="26"/>
        <v>0</v>
      </c>
      <c r="K101" s="198">
        <f>INT(H89/$R$89)</f>
        <v>0</v>
      </c>
      <c r="L101" s="199">
        <f>H89-($R$89*K101)</f>
        <v>43</v>
      </c>
      <c r="M101" s="200">
        <v>0</v>
      </c>
      <c r="N101" s="201">
        <f t="shared" si="27"/>
        <v>0</v>
      </c>
      <c r="O101" s="198">
        <f>INT(H89/$R$90)</f>
        <v>0</v>
      </c>
      <c r="P101" s="199">
        <f>H89-($R$90*O101)</f>
        <v>43</v>
      </c>
      <c r="Q101" s="200">
        <v>0</v>
      </c>
      <c r="R101" s="201">
        <f t="shared" si="28"/>
        <v>0</v>
      </c>
      <c r="S101" s="198">
        <f>INT(H89/$R$91)</f>
        <v>0</v>
      </c>
      <c r="T101" s="199">
        <f>H89-($R$91*S101)</f>
        <v>43</v>
      </c>
      <c r="U101" s="200">
        <v>0</v>
      </c>
      <c r="V101" s="201">
        <f t="shared" si="29"/>
        <v>0</v>
      </c>
      <c r="W101" s="202">
        <f t="shared" si="30"/>
        <v>1</v>
      </c>
    </row>
    <row r="102" spans="1:23" ht="12" customHeight="1">
      <c r="A102" s="196" t="str">
        <f t="shared" si="24"/>
        <v>ΠΑΝΓ. ΑΓΩΝ. ΜΕΤΩΠΟ</v>
      </c>
      <c r="B102" s="197"/>
      <c r="C102" s="198">
        <f>INT(H90/$R$87)</f>
        <v>0</v>
      </c>
      <c r="D102" s="199">
        <f>H90-($R$87*C102)</f>
        <v>17</v>
      </c>
      <c r="E102" s="200">
        <v>0</v>
      </c>
      <c r="F102" s="201">
        <f t="shared" si="25"/>
        <v>0</v>
      </c>
      <c r="G102" s="198">
        <f>INT(H90/$R$88)</f>
        <v>0</v>
      </c>
      <c r="H102" s="199">
        <f>H90-($R$88*G102)</f>
        <v>17</v>
      </c>
      <c r="I102" s="200">
        <v>0</v>
      </c>
      <c r="J102" s="201">
        <f t="shared" si="26"/>
        <v>0</v>
      </c>
      <c r="K102" s="198">
        <f>INT(H90/$R$89)</f>
        <v>0</v>
      </c>
      <c r="L102" s="199">
        <f>H90-($R$89*K102)</f>
        <v>17</v>
      </c>
      <c r="M102" s="200">
        <v>0</v>
      </c>
      <c r="N102" s="201">
        <f t="shared" si="27"/>
        <v>0</v>
      </c>
      <c r="O102" s="198">
        <f>INT(H90/$R$90)</f>
        <v>0</v>
      </c>
      <c r="P102" s="199">
        <f>H90-($R$90*O102)</f>
        <v>17</v>
      </c>
      <c r="Q102" s="200">
        <v>0</v>
      </c>
      <c r="R102" s="201">
        <f t="shared" si="28"/>
        <v>0</v>
      </c>
      <c r="S102" s="198">
        <f>INT(H90/$R$91)</f>
        <v>0</v>
      </c>
      <c r="T102" s="199">
        <f>H90-($R$91*S102)</f>
        <v>17</v>
      </c>
      <c r="U102" s="200">
        <v>0</v>
      </c>
      <c r="V102" s="201">
        <f t="shared" si="29"/>
        <v>0</v>
      </c>
      <c r="W102" s="202">
        <f t="shared" si="30"/>
        <v>0</v>
      </c>
    </row>
    <row r="103" spans="1:23" ht="12" customHeight="1">
      <c r="A103" s="196" t="str">
        <f t="shared" si="24"/>
        <v>ΑΚΟΜΜΑΤΙΣΤΟ ΓΕΩΤ.Ε.Ε.</v>
      </c>
      <c r="B103" s="197"/>
      <c r="C103" s="198">
        <f>INT(H91/$R$87)</f>
        <v>0</v>
      </c>
      <c r="D103" s="199">
        <f>H91-($R$87*C103)</f>
        <v>15</v>
      </c>
      <c r="E103" s="200">
        <v>0</v>
      </c>
      <c r="F103" s="201">
        <f t="shared" si="25"/>
        <v>0</v>
      </c>
      <c r="G103" s="198">
        <f>INT(H91/$R$88)</f>
        <v>0</v>
      </c>
      <c r="H103" s="199">
        <f>H91-($R$88*G103)</f>
        <v>15</v>
      </c>
      <c r="I103" s="200">
        <v>0</v>
      </c>
      <c r="J103" s="201">
        <f t="shared" si="26"/>
        <v>0</v>
      </c>
      <c r="K103" s="198">
        <f>INT(H91/$R$89)</f>
        <v>0</v>
      </c>
      <c r="L103" s="199">
        <f>H91-($R$89*K103)</f>
        <v>15</v>
      </c>
      <c r="M103" s="200">
        <v>0</v>
      </c>
      <c r="N103" s="201">
        <f t="shared" si="27"/>
        <v>0</v>
      </c>
      <c r="O103" s="198">
        <f>INT(H91/$R$90)</f>
        <v>0</v>
      </c>
      <c r="P103" s="199">
        <f>H91-($R$90*O103)</f>
        <v>15</v>
      </c>
      <c r="Q103" s="200">
        <v>0</v>
      </c>
      <c r="R103" s="201">
        <f t="shared" si="28"/>
        <v>0</v>
      </c>
      <c r="S103" s="198">
        <f>INT(H91/$R$91)</f>
        <v>0</v>
      </c>
      <c r="T103" s="199">
        <f>H91-($R$91*S103)</f>
        <v>15</v>
      </c>
      <c r="U103" s="200">
        <v>0</v>
      </c>
      <c r="V103" s="201">
        <f t="shared" si="29"/>
        <v>0</v>
      </c>
      <c r="W103" s="202">
        <f t="shared" si="30"/>
        <v>0</v>
      </c>
    </row>
    <row r="104" spans="1:23" ht="12" customHeight="1" thickBot="1">
      <c r="A104" s="196" t="str">
        <f t="shared" si="24"/>
        <v>ΠΡΟΟΔ. ΣΥΣΠΕΙΡΩΣΗ</v>
      </c>
      <c r="B104" s="197"/>
      <c r="C104" s="198">
        <f>INT(H92/$R$87)</f>
        <v>0</v>
      </c>
      <c r="D104" s="199">
        <f>H92-($R$87*C104)</f>
        <v>4</v>
      </c>
      <c r="E104" s="200">
        <v>0</v>
      </c>
      <c r="F104" s="201">
        <f t="shared" si="25"/>
        <v>0</v>
      </c>
      <c r="G104" s="198">
        <f>INT(H92/$R$88)</f>
        <v>0</v>
      </c>
      <c r="H104" s="199">
        <f>H92-($R$88*G104)</f>
        <v>4</v>
      </c>
      <c r="I104" s="200">
        <v>0</v>
      </c>
      <c r="J104" s="201">
        <f t="shared" si="26"/>
        <v>0</v>
      </c>
      <c r="K104" s="198">
        <f>INT(H92/$R$89)</f>
        <v>0</v>
      </c>
      <c r="L104" s="199">
        <f>H92-($R$89*K104)</f>
        <v>4</v>
      </c>
      <c r="M104" s="200">
        <v>0</v>
      </c>
      <c r="N104" s="201">
        <f t="shared" si="27"/>
        <v>0</v>
      </c>
      <c r="O104" s="198">
        <f>INT(H92/$R$90)</f>
        <v>0</v>
      </c>
      <c r="P104" s="199">
        <f>H92-($R$90*O104)</f>
        <v>4</v>
      </c>
      <c r="Q104" s="200">
        <v>0</v>
      </c>
      <c r="R104" s="201">
        <f t="shared" si="28"/>
        <v>0</v>
      </c>
      <c r="S104" s="198">
        <f>INT(H92/$R$91)</f>
        <v>0</v>
      </c>
      <c r="T104" s="199">
        <f>H92-($R$91*S104)</f>
        <v>4</v>
      </c>
      <c r="U104" s="200">
        <v>0</v>
      </c>
      <c r="V104" s="201">
        <f t="shared" si="29"/>
        <v>0</v>
      </c>
      <c r="W104" s="202">
        <f t="shared" si="30"/>
        <v>0</v>
      </c>
    </row>
    <row r="105" spans="1:23" ht="12" customHeight="1" thickBot="1">
      <c r="A105" s="301" t="s">
        <v>316</v>
      </c>
      <c r="B105" s="303"/>
      <c r="C105" s="208">
        <f>SUM(C99:C104)</f>
        <v>2</v>
      </c>
      <c r="D105" s="209" t="s">
        <v>317</v>
      </c>
      <c r="E105" s="210">
        <f>SUM(E99:E104)</f>
        <v>2</v>
      </c>
      <c r="F105" s="211">
        <f>SUM(F99:F104)</f>
        <v>4</v>
      </c>
      <c r="G105" s="208">
        <f>SUM(G99:G104)</f>
        <v>0</v>
      </c>
      <c r="H105" s="209" t="s">
        <v>317</v>
      </c>
      <c r="I105" s="210">
        <f>SUM(I99:I104)</f>
        <v>2</v>
      </c>
      <c r="J105" s="211">
        <f>SUM(J99:J104)</f>
        <v>2</v>
      </c>
      <c r="K105" s="208">
        <f>SUM(K99:K104)</f>
        <v>0</v>
      </c>
      <c r="L105" s="209" t="s">
        <v>317</v>
      </c>
      <c r="M105" s="210">
        <f>SUM(M99:M104)</f>
        <v>2</v>
      </c>
      <c r="N105" s="211">
        <f>SUM(N99:N104)</f>
        <v>2</v>
      </c>
      <c r="O105" s="208">
        <f>SUM(O99:O104)</f>
        <v>0</v>
      </c>
      <c r="P105" s="209" t="s">
        <v>317</v>
      </c>
      <c r="Q105" s="210">
        <f>SUM(Q99:Q104)</f>
        <v>2</v>
      </c>
      <c r="R105" s="211">
        <f>SUM(R99:R104)</f>
        <v>2</v>
      </c>
      <c r="S105" s="208">
        <f>SUM(S99:S104)</f>
        <v>0</v>
      </c>
      <c r="T105" s="209" t="s">
        <v>317</v>
      </c>
      <c r="U105" s="210">
        <f>SUM(U99:U104)</f>
        <v>1</v>
      </c>
      <c r="V105" s="211">
        <f>SUM(V99:V104)</f>
        <v>1</v>
      </c>
      <c r="W105" s="212">
        <f>SUM(W99:W104)</f>
        <v>11</v>
      </c>
    </row>
    <row r="106" ht="12" customHeight="1" thickBot="1"/>
    <row r="107" spans="2:18" ht="15" customHeight="1" thickBot="1">
      <c r="B107" s="350" t="s">
        <v>318</v>
      </c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  <c r="O107" s="351"/>
      <c r="P107" s="351"/>
      <c r="Q107" s="351"/>
      <c r="R107" s="352"/>
    </row>
    <row r="108" spans="2:20" ht="12" customHeight="1" thickBot="1">
      <c r="B108" s="213"/>
      <c r="C108" s="353" t="s">
        <v>1162</v>
      </c>
      <c r="D108" s="354"/>
      <c r="E108" s="354"/>
      <c r="F108" s="354"/>
      <c r="G108" s="354" t="s">
        <v>305</v>
      </c>
      <c r="H108" s="354"/>
      <c r="I108" s="354"/>
      <c r="J108" s="354"/>
      <c r="K108" s="354" t="s">
        <v>336</v>
      </c>
      <c r="L108" s="354"/>
      <c r="M108" s="354"/>
      <c r="N108" s="354"/>
      <c r="O108" s="354"/>
      <c r="P108" s="354"/>
      <c r="Q108" s="354"/>
      <c r="R108" s="355"/>
      <c r="S108" s="214"/>
      <c r="T108" s="214"/>
    </row>
    <row r="109" spans="2:18" ht="12" customHeight="1">
      <c r="B109" s="327" t="s">
        <v>353</v>
      </c>
      <c r="C109" s="340" t="s">
        <v>713</v>
      </c>
      <c r="D109" s="341"/>
      <c r="E109" s="341"/>
      <c r="F109" s="341"/>
      <c r="G109" s="341" t="s">
        <v>719</v>
      </c>
      <c r="H109" s="341"/>
      <c r="I109" s="341"/>
      <c r="J109" s="341"/>
      <c r="K109" s="341" t="s">
        <v>723</v>
      </c>
      <c r="L109" s="341"/>
      <c r="M109" s="341"/>
      <c r="N109" s="341"/>
      <c r="O109" s="341"/>
      <c r="P109" s="341"/>
      <c r="Q109" s="341"/>
      <c r="R109" s="342"/>
    </row>
    <row r="110" spans="2:18" ht="12" customHeight="1">
      <c r="B110" s="327"/>
      <c r="C110" s="328" t="s">
        <v>714</v>
      </c>
      <c r="D110" s="329"/>
      <c r="E110" s="329"/>
      <c r="F110" s="329"/>
      <c r="G110" s="329"/>
      <c r="H110" s="329"/>
      <c r="I110" s="329"/>
      <c r="J110" s="329"/>
      <c r="K110" s="329"/>
      <c r="L110" s="329"/>
      <c r="M110" s="329"/>
      <c r="N110" s="329"/>
      <c r="O110" s="329"/>
      <c r="P110" s="329"/>
      <c r="Q110" s="329"/>
      <c r="R110" s="336"/>
    </row>
    <row r="111" spans="2:18" ht="12" customHeight="1">
      <c r="B111" s="339" t="s">
        <v>319</v>
      </c>
      <c r="C111" s="328" t="s">
        <v>715</v>
      </c>
      <c r="D111" s="329"/>
      <c r="E111" s="329"/>
      <c r="F111" s="329"/>
      <c r="G111" s="329" t="s">
        <v>720</v>
      </c>
      <c r="H111" s="329"/>
      <c r="I111" s="329"/>
      <c r="J111" s="329"/>
      <c r="K111" s="329"/>
      <c r="L111" s="329"/>
      <c r="M111" s="329"/>
      <c r="N111" s="329"/>
      <c r="O111" s="329"/>
      <c r="P111" s="329"/>
      <c r="Q111" s="329"/>
      <c r="R111" s="336"/>
    </row>
    <row r="112" spans="2:18" ht="12" customHeight="1">
      <c r="B112" s="339"/>
      <c r="C112" s="328"/>
      <c r="D112" s="329"/>
      <c r="E112" s="329"/>
      <c r="F112" s="329"/>
      <c r="G112" s="329"/>
      <c r="H112" s="329"/>
      <c r="I112" s="329"/>
      <c r="J112" s="329"/>
      <c r="K112" s="329"/>
      <c r="L112" s="329"/>
      <c r="M112" s="329"/>
      <c r="N112" s="329"/>
      <c r="O112" s="329"/>
      <c r="P112" s="329"/>
      <c r="Q112" s="329"/>
      <c r="R112" s="336"/>
    </row>
    <row r="113" spans="2:18" ht="12" customHeight="1">
      <c r="B113" s="337" t="s">
        <v>355</v>
      </c>
      <c r="C113" s="328" t="s">
        <v>716</v>
      </c>
      <c r="D113" s="329"/>
      <c r="E113" s="329"/>
      <c r="F113" s="329"/>
      <c r="G113" s="329" t="s">
        <v>721</v>
      </c>
      <c r="H113" s="329"/>
      <c r="I113" s="329"/>
      <c r="J113" s="329"/>
      <c r="K113" s="329"/>
      <c r="L113" s="329"/>
      <c r="M113" s="329"/>
      <c r="N113" s="329"/>
      <c r="O113" s="329"/>
      <c r="P113" s="329"/>
      <c r="Q113" s="329"/>
      <c r="R113" s="336"/>
    </row>
    <row r="114" spans="2:18" ht="12" customHeight="1">
      <c r="B114" s="338"/>
      <c r="C114" s="328"/>
      <c r="D114" s="329"/>
      <c r="E114" s="329"/>
      <c r="F114" s="329"/>
      <c r="G114" s="329"/>
      <c r="H114" s="329"/>
      <c r="I114" s="329"/>
      <c r="J114" s="329"/>
      <c r="K114" s="329"/>
      <c r="L114" s="329"/>
      <c r="M114" s="329"/>
      <c r="N114" s="329"/>
      <c r="O114" s="329"/>
      <c r="P114" s="329"/>
      <c r="Q114" s="329"/>
      <c r="R114" s="336"/>
    </row>
    <row r="115" spans="2:18" ht="12" customHeight="1">
      <c r="B115" s="327" t="s">
        <v>356</v>
      </c>
      <c r="C115" s="328" t="s">
        <v>718</v>
      </c>
      <c r="D115" s="329"/>
      <c r="E115" s="329"/>
      <c r="F115" s="329"/>
      <c r="G115" s="329" t="s">
        <v>722</v>
      </c>
      <c r="H115" s="329"/>
      <c r="I115" s="329"/>
      <c r="J115" s="329"/>
      <c r="K115" s="329"/>
      <c r="L115" s="329"/>
      <c r="M115" s="329"/>
      <c r="N115" s="329"/>
      <c r="O115" s="329"/>
      <c r="P115" s="329"/>
      <c r="Q115" s="329"/>
      <c r="R115" s="336"/>
    </row>
    <row r="116" spans="2:18" ht="12" customHeight="1">
      <c r="B116" s="327"/>
      <c r="C116" s="328"/>
      <c r="D116" s="329"/>
      <c r="E116" s="329"/>
      <c r="F116" s="329"/>
      <c r="G116" s="329"/>
      <c r="H116" s="329"/>
      <c r="I116" s="329"/>
      <c r="J116" s="329"/>
      <c r="K116" s="329"/>
      <c r="L116" s="329"/>
      <c r="M116" s="329"/>
      <c r="N116" s="329"/>
      <c r="O116" s="329"/>
      <c r="P116" s="329"/>
      <c r="Q116" s="329"/>
      <c r="R116" s="336"/>
    </row>
    <row r="117" spans="2:18" ht="12" customHeight="1" thickBot="1">
      <c r="B117" s="215" t="s">
        <v>357</v>
      </c>
      <c r="C117" s="333" t="s">
        <v>717</v>
      </c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5"/>
    </row>
    <row r="119" spans="1:23" ht="12" customHeight="1">
      <c r="A119" s="326" t="s">
        <v>297</v>
      </c>
      <c r="B119" s="326"/>
      <c r="C119" s="326"/>
      <c r="D119" s="326"/>
      <c r="E119" s="326"/>
      <c r="F119" s="326"/>
      <c r="G119" s="326"/>
      <c r="H119" s="326"/>
      <c r="I119" s="326"/>
      <c r="J119" s="326"/>
      <c r="K119" s="326"/>
      <c r="L119" s="326"/>
      <c r="M119" s="326"/>
      <c r="N119" s="326"/>
      <c r="O119" s="326"/>
      <c r="P119" s="326"/>
      <c r="Q119" s="326"/>
      <c r="R119" s="326"/>
      <c r="S119" s="326"/>
      <c r="T119" s="326"/>
      <c r="U119" s="326"/>
      <c r="V119" s="326"/>
      <c r="W119" s="326"/>
    </row>
    <row r="120" spans="1:23" ht="12" customHeight="1">
      <c r="A120" s="326" t="s">
        <v>322</v>
      </c>
      <c r="B120" s="326"/>
      <c r="C120" s="326"/>
      <c r="D120" s="326"/>
      <c r="E120" s="326"/>
      <c r="F120" s="326"/>
      <c r="G120" s="326"/>
      <c r="H120" s="326"/>
      <c r="I120" s="326"/>
      <c r="J120" s="326"/>
      <c r="K120" s="326"/>
      <c r="L120" s="326"/>
      <c r="M120" s="326"/>
      <c r="N120" s="326"/>
      <c r="O120" s="326"/>
      <c r="P120" s="326"/>
      <c r="Q120" s="326"/>
      <c r="R120" s="326"/>
      <c r="S120" s="326"/>
      <c r="T120" s="326"/>
      <c r="U120" s="326"/>
      <c r="V120" s="326"/>
      <c r="W120" s="326"/>
    </row>
    <row r="121" spans="1:23" ht="12" customHeight="1">
      <c r="A121" s="175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</row>
    <row r="122" ht="12" customHeight="1" thickBot="1"/>
    <row r="123" spans="4:19" ht="12" customHeight="1">
      <c r="D123" s="319" t="s">
        <v>299</v>
      </c>
      <c r="E123" s="320"/>
      <c r="F123" s="320"/>
      <c r="G123" s="320"/>
      <c r="H123" s="321"/>
      <c r="O123" s="319" t="s">
        <v>300</v>
      </c>
      <c r="P123" s="320"/>
      <c r="Q123" s="320"/>
      <c r="R123" s="320"/>
      <c r="S123" s="321"/>
    </row>
    <row r="124" spans="4:19" ht="12" customHeight="1" thickBot="1">
      <c r="D124" s="331" t="s">
        <v>301</v>
      </c>
      <c r="E124" s="332"/>
      <c r="F124" s="332"/>
      <c r="G124" s="332"/>
      <c r="H124" s="178">
        <f>SUM(H125:H132)</f>
        <v>958</v>
      </c>
      <c r="O124" s="346" t="s">
        <v>302</v>
      </c>
      <c r="P124" s="347"/>
      <c r="Q124" s="179" t="s">
        <v>303</v>
      </c>
      <c r="R124" s="322" t="s">
        <v>304</v>
      </c>
      <c r="S124" s="323"/>
    </row>
    <row r="125" spans="4:19" ht="12" customHeight="1">
      <c r="D125" s="331" t="s">
        <v>305</v>
      </c>
      <c r="E125" s="332"/>
      <c r="F125" s="332"/>
      <c r="G125" s="332"/>
      <c r="H125" s="178">
        <v>371</v>
      </c>
      <c r="O125" s="348" t="s">
        <v>353</v>
      </c>
      <c r="P125" s="349"/>
      <c r="Q125" s="180">
        <v>4</v>
      </c>
      <c r="R125" s="324">
        <f>H124/Q125</f>
        <v>239.5</v>
      </c>
      <c r="S125" s="325"/>
    </row>
    <row r="126" spans="4:19" ht="12" customHeight="1">
      <c r="D126" s="331" t="s">
        <v>306</v>
      </c>
      <c r="E126" s="332"/>
      <c r="F126" s="332"/>
      <c r="G126" s="332"/>
      <c r="H126" s="178">
        <v>265</v>
      </c>
      <c r="O126" s="331" t="s">
        <v>354</v>
      </c>
      <c r="P126" s="332"/>
      <c r="Q126" s="177">
        <v>2</v>
      </c>
      <c r="R126" s="304">
        <f>H124/Q126</f>
        <v>479</v>
      </c>
      <c r="S126" s="305"/>
    </row>
    <row r="127" spans="4:19" ht="12" customHeight="1">
      <c r="D127" s="331" t="s">
        <v>308</v>
      </c>
      <c r="E127" s="332"/>
      <c r="F127" s="332"/>
      <c r="G127" s="332"/>
      <c r="H127" s="178">
        <v>96</v>
      </c>
      <c r="O127" s="331" t="s">
        <v>355</v>
      </c>
      <c r="P127" s="332"/>
      <c r="Q127" s="177">
        <v>2</v>
      </c>
      <c r="R127" s="304">
        <f>H124/Q127</f>
        <v>479</v>
      </c>
      <c r="S127" s="305"/>
    </row>
    <row r="128" spans="4:19" ht="12" customHeight="1">
      <c r="D128" s="331" t="s">
        <v>336</v>
      </c>
      <c r="E128" s="332"/>
      <c r="F128" s="332"/>
      <c r="G128" s="332"/>
      <c r="H128" s="178">
        <v>84</v>
      </c>
      <c r="O128" s="331" t="s">
        <v>356</v>
      </c>
      <c r="P128" s="332"/>
      <c r="Q128" s="177">
        <v>2</v>
      </c>
      <c r="R128" s="304">
        <f>H124/Q128</f>
        <v>479</v>
      </c>
      <c r="S128" s="305"/>
    </row>
    <row r="129" spans="4:19" ht="12" customHeight="1" thickBot="1">
      <c r="D129" s="331" t="s">
        <v>307</v>
      </c>
      <c r="E129" s="332"/>
      <c r="F129" s="332"/>
      <c r="G129" s="332"/>
      <c r="H129" s="178">
        <v>81</v>
      </c>
      <c r="O129" s="306" t="s">
        <v>357</v>
      </c>
      <c r="P129" s="307"/>
      <c r="Q129" s="182">
        <v>1</v>
      </c>
      <c r="R129" s="308">
        <f>H124/Q129</f>
        <v>958</v>
      </c>
      <c r="S129" s="309"/>
    </row>
    <row r="130" spans="4:8" ht="12" customHeight="1">
      <c r="D130" s="331" t="s">
        <v>1189</v>
      </c>
      <c r="E130" s="332"/>
      <c r="F130" s="332"/>
      <c r="G130" s="332"/>
      <c r="H130" s="178">
        <v>48</v>
      </c>
    </row>
    <row r="131" spans="4:8" ht="12" customHeight="1">
      <c r="D131" s="331" t="s">
        <v>1095</v>
      </c>
      <c r="E131" s="332"/>
      <c r="F131" s="332"/>
      <c r="G131" s="332"/>
      <c r="H131" s="178">
        <v>11</v>
      </c>
    </row>
    <row r="132" spans="4:8" ht="12" customHeight="1" thickBot="1">
      <c r="D132" s="306" t="s">
        <v>309</v>
      </c>
      <c r="E132" s="307"/>
      <c r="F132" s="307"/>
      <c r="G132" s="307"/>
      <c r="H132" s="183">
        <v>2</v>
      </c>
    </row>
    <row r="133" ht="12" customHeight="1" thickBot="1"/>
    <row r="134" spans="1:23" ht="12" customHeight="1">
      <c r="A134" s="343"/>
      <c r="B134" s="344"/>
      <c r="C134" s="314" t="s">
        <v>353</v>
      </c>
      <c r="D134" s="315"/>
      <c r="E134" s="315"/>
      <c r="F134" s="316"/>
      <c r="G134" s="314" t="s">
        <v>354</v>
      </c>
      <c r="H134" s="315"/>
      <c r="I134" s="315"/>
      <c r="J134" s="316"/>
      <c r="K134" s="314" t="s">
        <v>355</v>
      </c>
      <c r="L134" s="315"/>
      <c r="M134" s="315"/>
      <c r="N134" s="316"/>
      <c r="O134" s="314" t="s">
        <v>356</v>
      </c>
      <c r="P134" s="315"/>
      <c r="Q134" s="315"/>
      <c r="R134" s="316"/>
      <c r="S134" s="314" t="s">
        <v>357</v>
      </c>
      <c r="T134" s="315"/>
      <c r="U134" s="315"/>
      <c r="V134" s="316"/>
      <c r="W134" s="184" t="s">
        <v>310</v>
      </c>
    </row>
    <row r="135" spans="1:23" ht="12" customHeight="1">
      <c r="A135" s="317" t="s">
        <v>330</v>
      </c>
      <c r="B135" s="318"/>
      <c r="C135" s="331" t="s">
        <v>311</v>
      </c>
      <c r="D135" s="332"/>
      <c r="E135" s="177" t="s">
        <v>312</v>
      </c>
      <c r="F135" s="185" t="s">
        <v>313</v>
      </c>
      <c r="G135" s="331" t="s">
        <v>311</v>
      </c>
      <c r="H135" s="332"/>
      <c r="I135" s="177" t="s">
        <v>312</v>
      </c>
      <c r="J135" s="185" t="s">
        <v>313</v>
      </c>
      <c r="K135" s="331" t="s">
        <v>311</v>
      </c>
      <c r="L135" s="332"/>
      <c r="M135" s="177" t="s">
        <v>312</v>
      </c>
      <c r="N135" s="185" t="s">
        <v>313</v>
      </c>
      <c r="O135" s="331" t="s">
        <v>311</v>
      </c>
      <c r="P135" s="332"/>
      <c r="Q135" s="177" t="s">
        <v>312</v>
      </c>
      <c r="R135" s="185" t="s">
        <v>313</v>
      </c>
      <c r="S135" s="331" t="s">
        <v>311</v>
      </c>
      <c r="T135" s="332"/>
      <c r="U135" s="177" t="s">
        <v>312</v>
      </c>
      <c r="V135" s="185" t="s">
        <v>313</v>
      </c>
      <c r="W135" s="186" t="s">
        <v>313</v>
      </c>
    </row>
    <row r="136" spans="1:23" ht="12" customHeight="1" thickBot="1">
      <c r="A136" s="306" t="s">
        <v>331</v>
      </c>
      <c r="B136" s="310"/>
      <c r="C136" s="181" t="s">
        <v>303</v>
      </c>
      <c r="D136" s="182" t="s">
        <v>314</v>
      </c>
      <c r="E136" s="182" t="s">
        <v>303</v>
      </c>
      <c r="F136" s="187" t="s">
        <v>315</v>
      </c>
      <c r="G136" s="181" t="s">
        <v>303</v>
      </c>
      <c r="H136" s="182" t="s">
        <v>314</v>
      </c>
      <c r="I136" s="182" t="s">
        <v>303</v>
      </c>
      <c r="J136" s="187" t="s">
        <v>315</v>
      </c>
      <c r="K136" s="181" t="s">
        <v>303</v>
      </c>
      <c r="L136" s="182" t="s">
        <v>314</v>
      </c>
      <c r="M136" s="182" t="s">
        <v>303</v>
      </c>
      <c r="N136" s="187" t="s">
        <v>315</v>
      </c>
      <c r="O136" s="181" t="s">
        <v>303</v>
      </c>
      <c r="P136" s="182" t="s">
        <v>314</v>
      </c>
      <c r="Q136" s="182" t="s">
        <v>303</v>
      </c>
      <c r="R136" s="187" t="s">
        <v>315</v>
      </c>
      <c r="S136" s="181" t="s">
        <v>303</v>
      </c>
      <c r="T136" s="182" t="s">
        <v>314</v>
      </c>
      <c r="U136" s="182" t="s">
        <v>303</v>
      </c>
      <c r="V136" s="187" t="s">
        <v>315</v>
      </c>
      <c r="W136" s="188" t="s">
        <v>315</v>
      </c>
    </row>
    <row r="137" spans="1:23" ht="12" customHeight="1">
      <c r="A137" s="189" t="str">
        <f aca="true" t="shared" si="31" ref="A137:A142">D125</f>
        <v>ΔΑΚΕ-ΓΕΩΤΕΧΝΙΚΩΝ</v>
      </c>
      <c r="B137" s="190"/>
      <c r="C137" s="191">
        <f>INT(H125/R125)</f>
        <v>1</v>
      </c>
      <c r="D137" s="192">
        <f>H125-($R125*C137)</f>
        <v>131.5</v>
      </c>
      <c r="E137" s="193">
        <v>1</v>
      </c>
      <c r="F137" s="194">
        <f aca="true" t="shared" si="32" ref="F137:F142">C137+E137</f>
        <v>2</v>
      </c>
      <c r="G137" s="191">
        <f>INT(H125/R126)</f>
        <v>0</v>
      </c>
      <c r="H137" s="192">
        <f>H125-(R126*G137)</f>
        <v>371</v>
      </c>
      <c r="I137" s="193">
        <v>1</v>
      </c>
      <c r="J137" s="194">
        <f aca="true" t="shared" si="33" ref="J137:J142">G137+I137</f>
        <v>1</v>
      </c>
      <c r="K137" s="191">
        <f>INT(H125/R127)</f>
        <v>0</v>
      </c>
      <c r="L137" s="192">
        <f>H125-(R127*K137)</f>
        <v>371</v>
      </c>
      <c r="M137" s="193">
        <v>1</v>
      </c>
      <c r="N137" s="194">
        <f aca="true" t="shared" si="34" ref="N137:N142">K137+M137</f>
        <v>1</v>
      </c>
      <c r="O137" s="191">
        <f>INT(H125/R128)</f>
        <v>0</v>
      </c>
      <c r="P137" s="192">
        <f>H125-(R128*O137)</f>
        <v>371</v>
      </c>
      <c r="Q137" s="193">
        <v>1</v>
      </c>
      <c r="R137" s="194">
        <f aca="true" t="shared" si="35" ref="R137:R142">O137+Q137</f>
        <v>1</v>
      </c>
      <c r="S137" s="191">
        <f>INT(H125/R129)</f>
        <v>0</v>
      </c>
      <c r="T137" s="192">
        <f>H125-(R129*S137)</f>
        <v>371</v>
      </c>
      <c r="U137" s="193">
        <v>1</v>
      </c>
      <c r="V137" s="194">
        <f aca="true" t="shared" si="36" ref="V137:V142">S137+U137</f>
        <v>1</v>
      </c>
      <c r="W137" s="195">
        <f aca="true" t="shared" si="37" ref="W137:W142">F137+J137+N137+R137+V137</f>
        <v>6</v>
      </c>
    </row>
    <row r="138" spans="1:23" ht="12" customHeight="1">
      <c r="A138" s="196" t="str">
        <f t="shared" si="31"/>
        <v>ΠΑΣΚ-ΓΕΩΤΕΧΝΙΚΩΝ</v>
      </c>
      <c r="B138" s="197"/>
      <c r="C138" s="198">
        <f>INT(H126/$R$125)</f>
        <v>1</v>
      </c>
      <c r="D138" s="199">
        <f>H126-($R$125*C138)</f>
        <v>25.5</v>
      </c>
      <c r="E138" s="200">
        <v>0</v>
      </c>
      <c r="F138" s="201">
        <f t="shared" si="32"/>
        <v>1</v>
      </c>
      <c r="G138" s="198">
        <f>INT(H126/$R$126)</f>
        <v>0</v>
      </c>
      <c r="H138" s="199">
        <f>H126-($R$126*G138)</f>
        <v>265</v>
      </c>
      <c r="I138" s="200">
        <v>1</v>
      </c>
      <c r="J138" s="201">
        <f t="shared" si="33"/>
        <v>1</v>
      </c>
      <c r="K138" s="198">
        <f>INT(H126/$R$127)</f>
        <v>0</v>
      </c>
      <c r="L138" s="199">
        <f>H126-($R$127*K138)</f>
        <v>265</v>
      </c>
      <c r="M138" s="200">
        <v>1</v>
      </c>
      <c r="N138" s="201">
        <f t="shared" si="34"/>
        <v>1</v>
      </c>
      <c r="O138" s="198">
        <f>INT(H126/$R$128)</f>
        <v>0</v>
      </c>
      <c r="P138" s="199">
        <f>H126-($R$128*O138)</f>
        <v>265</v>
      </c>
      <c r="Q138" s="200">
        <v>1</v>
      </c>
      <c r="R138" s="201">
        <f t="shared" si="35"/>
        <v>1</v>
      </c>
      <c r="S138" s="198">
        <f>INT(H126/$R$129)</f>
        <v>0</v>
      </c>
      <c r="T138" s="199">
        <f>H126-($R$129*S138)</f>
        <v>265</v>
      </c>
      <c r="U138" s="200">
        <v>0</v>
      </c>
      <c r="V138" s="201">
        <f t="shared" si="36"/>
        <v>0</v>
      </c>
      <c r="W138" s="202">
        <f t="shared" si="37"/>
        <v>4</v>
      </c>
    </row>
    <row r="139" spans="1:23" ht="12" customHeight="1">
      <c r="A139" s="196" t="str">
        <f t="shared" si="31"/>
        <v>ΠΑΝΓ. ΑΓΩΝ. ΜΕΤΩΠΟ</v>
      </c>
      <c r="B139" s="197"/>
      <c r="C139" s="198">
        <f aca="true" t="shared" si="38" ref="C139:C144">INT(H127/$R$125)</f>
        <v>0</v>
      </c>
      <c r="D139" s="199">
        <f aca="true" t="shared" si="39" ref="D139:D144">H127-($R$125*C139)</f>
        <v>96</v>
      </c>
      <c r="E139" s="200">
        <v>1</v>
      </c>
      <c r="F139" s="201">
        <f t="shared" si="32"/>
        <v>1</v>
      </c>
      <c r="G139" s="198">
        <f aca="true" t="shared" si="40" ref="G139:G144">INT(H127/$R$126)</f>
        <v>0</v>
      </c>
      <c r="H139" s="199">
        <f aca="true" t="shared" si="41" ref="H139:H144">H127-($R$126*G139)</f>
        <v>96</v>
      </c>
      <c r="I139" s="200">
        <v>0</v>
      </c>
      <c r="J139" s="201">
        <f t="shared" si="33"/>
        <v>0</v>
      </c>
      <c r="K139" s="198">
        <f aca="true" t="shared" si="42" ref="K139:K144">INT(H127/$R$127)</f>
        <v>0</v>
      </c>
      <c r="L139" s="199">
        <f aca="true" t="shared" si="43" ref="L139:L144">H127-($R$127*K139)</f>
        <v>96</v>
      </c>
      <c r="M139" s="200">
        <v>0</v>
      </c>
      <c r="N139" s="201">
        <f t="shared" si="34"/>
        <v>0</v>
      </c>
      <c r="O139" s="198">
        <f aca="true" t="shared" si="44" ref="O139:O144">INT(H127/$R$128)</f>
        <v>0</v>
      </c>
      <c r="P139" s="199">
        <f aca="true" t="shared" si="45" ref="P139:P144">H127-($R$128*O139)</f>
        <v>96</v>
      </c>
      <c r="Q139" s="200">
        <v>0</v>
      </c>
      <c r="R139" s="201">
        <f t="shared" si="35"/>
        <v>0</v>
      </c>
      <c r="S139" s="198">
        <f aca="true" t="shared" si="46" ref="S139:S144">INT(H127/$R$129)</f>
        <v>0</v>
      </c>
      <c r="T139" s="199">
        <f aca="true" t="shared" si="47" ref="T139:T144">H127-($R$129*S139)</f>
        <v>96</v>
      </c>
      <c r="U139" s="200">
        <v>0</v>
      </c>
      <c r="V139" s="201">
        <f t="shared" si="36"/>
        <v>0</v>
      </c>
      <c r="W139" s="202">
        <f t="shared" si="37"/>
        <v>1</v>
      </c>
    </row>
    <row r="140" spans="1:23" ht="12" customHeight="1">
      <c r="A140" s="196" t="str">
        <f t="shared" si="31"/>
        <v>ΕΠΑΝΙΔΡΥΣΗ</v>
      </c>
      <c r="B140" s="197"/>
      <c r="C140" s="198">
        <f t="shared" si="38"/>
        <v>0</v>
      </c>
      <c r="D140" s="199">
        <f t="shared" si="39"/>
        <v>84</v>
      </c>
      <c r="E140" s="200">
        <v>0</v>
      </c>
      <c r="F140" s="201">
        <f t="shared" si="32"/>
        <v>0</v>
      </c>
      <c r="G140" s="198">
        <f t="shared" si="40"/>
        <v>0</v>
      </c>
      <c r="H140" s="199">
        <f t="shared" si="41"/>
        <v>84</v>
      </c>
      <c r="I140" s="200">
        <v>0</v>
      </c>
      <c r="J140" s="201">
        <f t="shared" si="33"/>
        <v>0</v>
      </c>
      <c r="K140" s="198">
        <f t="shared" si="42"/>
        <v>0</v>
      </c>
      <c r="L140" s="199">
        <f t="shared" si="43"/>
        <v>84</v>
      </c>
      <c r="M140" s="200">
        <v>0</v>
      </c>
      <c r="N140" s="201">
        <f t="shared" si="34"/>
        <v>0</v>
      </c>
      <c r="O140" s="198">
        <f t="shared" si="44"/>
        <v>0</v>
      </c>
      <c r="P140" s="199">
        <f t="shared" si="45"/>
        <v>84</v>
      </c>
      <c r="Q140" s="200">
        <v>0</v>
      </c>
      <c r="R140" s="201">
        <f t="shared" si="35"/>
        <v>0</v>
      </c>
      <c r="S140" s="198">
        <f t="shared" si="46"/>
        <v>0</v>
      </c>
      <c r="T140" s="199">
        <f t="shared" si="47"/>
        <v>84</v>
      </c>
      <c r="U140" s="200">
        <v>0</v>
      </c>
      <c r="V140" s="201">
        <f t="shared" si="36"/>
        <v>0</v>
      </c>
      <c r="W140" s="202">
        <f t="shared" si="37"/>
        <v>0</v>
      </c>
    </row>
    <row r="141" spans="1:23" ht="12" customHeight="1">
      <c r="A141" s="196" t="str">
        <f t="shared" si="31"/>
        <v>ΠΡΟΟΔ. ΣΥΣΠΕΙΡΩΣΗ</v>
      </c>
      <c r="B141" s="197"/>
      <c r="C141" s="198">
        <f t="shared" si="38"/>
        <v>0</v>
      </c>
      <c r="D141" s="199">
        <f t="shared" si="39"/>
        <v>81</v>
      </c>
      <c r="E141" s="200">
        <v>0</v>
      </c>
      <c r="F141" s="201">
        <f t="shared" si="32"/>
        <v>0</v>
      </c>
      <c r="G141" s="198">
        <f t="shared" si="40"/>
        <v>0</v>
      </c>
      <c r="H141" s="199">
        <f t="shared" si="41"/>
        <v>81</v>
      </c>
      <c r="I141" s="200">
        <v>0</v>
      </c>
      <c r="J141" s="201">
        <f t="shared" si="33"/>
        <v>0</v>
      </c>
      <c r="K141" s="198">
        <f t="shared" si="42"/>
        <v>0</v>
      </c>
      <c r="L141" s="199">
        <f t="shared" si="43"/>
        <v>81</v>
      </c>
      <c r="M141" s="200">
        <v>0</v>
      </c>
      <c r="N141" s="201">
        <f t="shared" si="34"/>
        <v>0</v>
      </c>
      <c r="O141" s="198">
        <f t="shared" si="44"/>
        <v>0</v>
      </c>
      <c r="P141" s="199">
        <f t="shared" si="45"/>
        <v>81</v>
      </c>
      <c r="Q141" s="200">
        <v>0</v>
      </c>
      <c r="R141" s="201">
        <f t="shared" si="35"/>
        <v>0</v>
      </c>
      <c r="S141" s="198">
        <f t="shared" si="46"/>
        <v>0</v>
      </c>
      <c r="T141" s="199">
        <f t="shared" si="47"/>
        <v>81</v>
      </c>
      <c r="U141" s="200">
        <v>0</v>
      </c>
      <c r="V141" s="201">
        <f t="shared" si="36"/>
        <v>0</v>
      </c>
      <c r="W141" s="202">
        <f t="shared" si="37"/>
        <v>0</v>
      </c>
    </row>
    <row r="142" spans="1:23" ht="12" customHeight="1">
      <c r="A142" s="196" t="str">
        <f t="shared" si="31"/>
        <v>ΑΚΟΜΜΑΤΙΣΤΟ ΓΕΩΤ.Ε.Ε.</v>
      </c>
      <c r="B142" s="197"/>
      <c r="C142" s="198">
        <f t="shared" si="38"/>
        <v>0</v>
      </c>
      <c r="D142" s="199">
        <f t="shared" si="39"/>
        <v>48</v>
      </c>
      <c r="E142" s="200">
        <v>0</v>
      </c>
      <c r="F142" s="201">
        <f t="shared" si="32"/>
        <v>0</v>
      </c>
      <c r="G142" s="198">
        <f t="shared" si="40"/>
        <v>0</v>
      </c>
      <c r="H142" s="199">
        <f t="shared" si="41"/>
        <v>48</v>
      </c>
      <c r="I142" s="200">
        <v>0</v>
      </c>
      <c r="J142" s="201">
        <f t="shared" si="33"/>
        <v>0</v>
      </c>
      <c r="K142" s="198">
        <f t="shared" si="42"/>
        <v>0</v>
      </c>
      <c r="L142" s="199">
        <f t="shared" si="43"/>
        <v>48</v>
      </c>
      <c r="M142" s="200">
        <v>0</v>
      </c>
      <c r="N142" s="201">
        <f t="shared" si="34"/>
        <v>0</v>
      </c>
      <c r="O142" s="198">
        <f t="shared" si="44"/>
        <v>0</v>
      </c>
      <c r="P142" s="199">
        <f t="shared" si="45"/>
        <v>48</v>
      </c>
      <c r="Q142" s="200">
        <v>0</v>
      </c>
      <c r="R142" s="201">
        <f t="shared" si="35"/>
        <v>0</v>
      </c>
      <c r="S142" s="198">
        <f t="shared" si="46"/>
        <v>0</v>
      </c>
      <c r="T142" s="199">
        <f t="shared" si="47"/>
        <v>48</v>
      </c>
      <c r="U142" s="200">
        <v>0</v>
      </c>
      <c r="V142" s="201">
        <f t="shared" si="36"/>
        <v>0</v>
      </c>
      <c r="W142" s="202">
        <f t="shared" si="37"/>
        <v>0</v>
      </c>
    </row>
    <row r="143" spans="1:23" ht="12" customHeight="1">
      <c r="A143" s="196" t="str">
        <f>D131</f>
        <v>ΑΡΙΣΤΕΡΗ ΠΡΩΤΟΒΟΥΛΙΑ</v>
      </c>
      <c r="B143" s="197"/>
      <c r="C143" s="198">
        <f t="shared" si="38"/>
        <v>0</v>
      </c>
      <c r="D143" s="199">
        <f t="shared" si="39"/>
        <v>11</v>
      </c>
      <c r="E143" s="200">
        <v>0</v>
      </c>
      <c r="F143" s="201">
        <f>C143+E143</f>
        <v>0</v>
      </c>
      <c r="G143" s="198">
        <f t="shared" si="40"/>
        <v>0</v>
      </c>
      <c r="H143" s="199">
        <f t="shared" si="41"/>
        <v>11</v>
      </c>
      <c r="I143" s="200">
        <v>0</v>
      </c>
      <c r="J143" s="201">
        <f>G143+I143</f>
        <v>0</v>
      </c>
      <c r="K143" s="198">
        <f t="shared" si="42"/>
        <v>0</v>
      </c>
      <c r="L143" s="199">
        <f t="shared" si="43"/>
        <v>11</v>
      </c>
      <c r="M143" s="200">
        <v>0</v>
      </c>
      <c r="N143" s="201">
        <f>K143+M143</f>
        <v>0</v>
      </c>
      <c r="O143" s="198">
        <f t="shared" si="44"/>
        <v>0</v>
      </c>
      <c r="P143" s="199">
        <f t="shared" si="45"/>
        <v>11</v>
      </c>
      <c r="Q143" s="200">
        <v>0</v>
      </c>
      <c r="R143" s="201">
        <f>O143+Q143</f>
        <v>0</v>
      </c>
      <c r="S143" s="198">
        <f t="shared" si="46"/>
        <v>0</v>
      </c>
      <c r="T143" s="199">
        <f t="shared" si="47"/>
        <v>11</v>
      </c>
      <c r="U143" s="200">
        <v>0</v>
      </c>
      <c r="V143" s="201">
        <f>S143+U143</f>
        <v>0</v>
      </c>
      <c r="W143" s="202">
        <f>F143+J143+N143+R143+V143</f>
        <v>0</v>
      </c>
    </row>
    <row r="144" spans="1:23" ht="12" customHeight="1" thickBot="1">
      <c r="A144" s="196" t="str">
        <f>D132</f>
        <v>ΓΕΩΤΕΧΝ. ΕΠΙ-ΚΟΙΝΩΝΙΑ</v>
      </c>
      <c r="B144" s="197"/>
      <c r="C144" s="198">
        <f t="shared" si="38"/>
        <v>0</v>
      </c>
      <c r="D144" s="199">
        <f t="shared" si="39"/>
        <v>2</v>
      </c>
      <c r="E144" s="200">
        <v>0</v>
      </c>
      <c r="F144" s="201">
        <f>C144+E144</f>
        <v>0</v>
      </c>
      <c r="G144" s="198">
        <f t="shared" si="40"/>
        <v>0</v>
      </c>
      <c r="H144" s="199">
        <f t="shared" si="41"/>
        <v>2</v>
      </c>
      <c r="I144" s="200">
        <v>0</v>
      </c>
      <c r="J144" s="201">
        <f>G144+I144</f>
        <v>0</v>
      </c>
      <c r="K144" s="198">
        <f t="shared" si="42"/>
        <v>0</v>
      </c>
      <c r="L144" s="199">
        <f t="shared" si="43"/>
        <v>2</v>
      </c>
      <c r="M144" s="200">
        <v>0</v>
      </c>
      <c r="N144" s="201">
        <f>K144+M144</f>
        <v>0</v>
      </c>
      <c r="O144" s="198">
        <f t="shared" si="44"/>
        <v>0</v>
      </c>
      <c r="P144" s="199">
        <f t="shared" si="45"/>
        <v>2</v>
      </c>
      <c r="Q144" s="200">
        <v>0</v>
      </c>
      <c r="R144" s="201">
        <f>O144+Q144</f>
        <v>0</v>
      </c>
      <c r="S144" s="198">
        <f t="shared" si="46"/>
        <v>0</v>
      </c>
      <c r="T144" s="199">
        <f t="shared" si="47"/>
        <v>2</v>
      </c>
      <c r="U144" s="200">
        <v>0</v>
      </c>
      <c r="V144" s="201">
        <f>S144+U144</f>
        <v>0</v>
      </c>
      <c r="W144" s="202">
        <f>F144+J144+N144+R144+V144</f>
        <v>0</v>
      </c>
    </row>
    <row r="145" spans="1:23" ht="12" customHeight="1" thickBot="1">
      <c r="A145" s="301" t="s">
        <v>316</v>
      </c>
      <c r="B145" s="303"/>
      <c r="C145" s="208">
        <f>SUM(C137:C144)</f>
        <v>2</v>
      </c>
      <c r="D145" s="209" t="s">
        <v>317</v>
      </c>
      <c r="E145" s="210">
        <f>SUM(E137:E144)</f>
        <v>2</v>
      </c>
      <c r="F145" s="211">
        <f>SUM(F137:F144)</f>
        <v>4</v>
      </c>
      <c r="G145" s="208">
        <f>SUM(G137:G144)</f>
        <v>0</v>
      </c>
      <c r="H145" s="209" t="s">
        <v>317</v>
      </c>
      <c r="I145" s="210">
        <f>SUM(I137:I144)</f>
        <v>2</v>
      </c>
      <c r="J145" s="211">
        <f>SUM(J137:J144)</f>
        <v>2</v>
      </c>
      <c r="K145" s="208">
        <f>SUM(K137:K144)</f>
        <v>0</v>
      </c>
      <c r="L145" s="209" t="s">
        <v>317</v>
      </c>
      <c r="M145" s="210">
        <f>SUM(M137:M144)</f>
        <v>2</v>
      </c>
      <c r="N145" s="211">
        <f>SUM(N137:N144)</f>
        <v>2</v>
      </c>
      <c r="O145" s="208">
        <f>SUM(O137:O144)</f>
        <v>0</v>
      </c>
      <c r="P145" s="209" t="s">
        <v>317</v>
      </c>
      <c r="Q145" s="210">
        <f>SUM(Q137:Q144)</f>
        <v>2</v>
      </c>
      <c r="R145" s="211">
        <f>SUM(R137:R144)</f>
        <v>2</v>
      </c>
      <c r="S145" s="208">
        <f>SUM(S137:S144)</f>
        <v>0</v>
      </c>
      <c r="T145" s="209" t="s">
        <v>317</v>
      </c>
      <c r="U145" s="210">
        <f>SUM(U137:U144)</f>
        <v>1</v>
      </c>
      <c r="V145" s="211">
        <f>SUM(V137:V144)</f>
        <v>1</v>
      </c>
      <c r="W145" s="212">
        <f>SUM(W137:W144)</f>
        <v>11</v>
      </c>
    </row>
    <row r="146" ht="12" customHeight="1" thickBot="1"/>
    <row r="147" spans="2:18" ht="15" customHeight="1" thickBot="1">
      <c r="B147" s="350" t="s">
        <v>318</v>
      </c>
      <c r="C147" s="351"/>
      <c r="D147" s="351"/>
      <c r="E147" s="351"/>
      <c r="F147" s="351"/>
      <c r="G147" s="351"/>
      <c r="H147" s="351"/>
      <c r="I147" s="351"/>
      <c r="J147" s="351"/>
      <c r="K147" s="351"/>
      <c r="L147" s="351"/>
      <c r="M147" s="351"/>
      <c r="N147" s="351"/>
      <c r="O147" s="351"/>
      <c r="P147" s="351"/>
      <c r="Q147" s="351"/>
      <c r="R147" s="352"/>
    </row>
    <row r="148" spans="2:20" ht="12" customHeight="1" thickBot="1">
      <c r="B148" s="213"/>
      <c r="C148" s="353" t="s">
        <v>305</v>
      </c>
      <c r="D148" s="354"/>
      <c r="E148" s="354"/>
      <c r="F148" s="354"/>
      <c r="G148" s="354" t="s">
        <v>306</v>
      </c>
      <c r="H148" s="354"/>
      <c r="I148" s="354"/>
      <c r="J148" s="354"/>
      <c r="K148" s="354" t="s">
        <v>308</v>
      </c>
      <c r="L148" s="354"/>
      <c r="M148" s="354"/>
      <c r="N148" s="354"/>
      <c r="O148" s="354"/>
      <c r="P148" s="354"/>
      <c r="Q148" s="354"/>
      <c r="R148" s="355"/>
      <c r="S148" s="214"/>
      <c r="T148" s="214"/>
    </row>
    <row r="149" spans="2:18" ht="12" customHeight="1">
      <c r="B149" s="327" t="s">
        <v>353</v>
      </c>
      <c r="C149" s="340" t="s">
        <v>534</v>
      </c>
      <c r="D149" s="341"/>
      <c r="E149" s="341"/>
      <c r="F149" s="341"/>
      <c r="G149" s="341" t="s">
        <v>540</v>
      </c>
      <c r="H149" s="341"/>
      <c r="I149" s="341"/>
      <c r="J149" s="341"/>
      <c r="K149" s="341" t="s">
        <v>544</v>
      </c>
      <c r="L149" s="341"/>
      <c r="M149" s="341"/>
      <c r="N149" s="341"/>
      <c r="O149" s="341"/>
      <c r="P149" s="341"/>
      <c r="Q149" s="341"/>
      <c r="R149" s="342"/>
    </row>
    <row r="150" spans="2:18" ht="12" customHeight="1">
      <c r="B150" s="327"/>
      <c r="C150" s="328" t="s">
        <v>535</v>
      </c>
      <c r="D150" s="329"/>
      <c r="E150" s="329"/>
      <c r="F150" s="329"/>
      <c r="G150" s="329"/>
      <c r="H150" s="329"/>
      <c r="I150" s="329"/>
      <c r="J150" s="329"/>
      <c r="K150" s="329"/>
      <c r="L150" s="329"/>
      <c r="M150" s="329"/>
      <c r="N150" s="329"/>
      <c r="O150" s="329"/>
      <c r="P150" s="329"/>
      <c r="Q150" s="329"/>
      <c r="R150" s="336"/>
    </row>
    <row r="151" spans="2:18" ht="12" customHeight="1">
      <c r="B151" s="339" t="s">
        <v>319</v>
      </c>
      <c r="C151" s="328" t="s">
        <v>536</v>
      </c>
      <c r="D151" s="329"/>
      <c r="E151" s="329"/>
      <c r="F151" s="329"/>
      <c r="G151" s="329" t="s">
        <v>541</v>
      </c>
      <c r="H151" s="329"/>
      <c r="I151" s="329"/>
      <c r="J151" s="329"/>
      <c r="K151" s="329"/>
      <c r="L151" s="329"/>
      <c r="M151" s="329"/>
      <c r="N151" s="329"/>
      <c r="O151" s="329"/>
      <c r="P151" s="329"/>
      <c r="Q151" s="329"/>
      <c r="R151" s="336"/>
    </row>
    <row r="152" spans="2:18" ht="12" customHeight="1">
      <c r="B152" s="339"/>
      <c r="C152" s="328"/>
      <c r="D152" s="329"/>
      <c r="E152" s="329"/>
      <c r="F152" s="329"/>
      <c r="G152" s="329"/>
      <c r="H152" s="329"/>
      <c r="I152" s="329"/>
      <c r="J152" s="329"/>
      <c r="K152" s="329"/>
      <c r="L152" s="329"/>
      <c r="M152" s="329"/>
      <c r="N152" s="329"/>
      <c r="O152" s="329"/>
      <c r="P152" s="329"/>
      <c r="Q152" s="329"/>
      <c r="R152" s="336"/>
    </row>
    <row r="153" spans="2:18" ht="12" customHeight="1">
      <c r="B153" s="337" t="s">
        <v>355</v>
      </c>
      <c r="C153" s="328" t="s">
        <v>537</v>
      </c>
      <c r="D153" s="329"/>
      <c r="E153" s="329"/>
      <c r="F153" s="329"/>
      <c r="G153" s="329" t="s">
        <v>542</v>
      </c>
      <c r="H153" s="329"/>
      <c r="I153" s="329"/>
      <c r="J153" s="329"/>
      <c r="K153" s="329"/>
      <c r="L153" s="329"/>
      <c r="M153" s="329"/>
      <c r="N153" s="329"/>
      <c r="O153" s="329"/>
      <c r="P153" s="329"/>
      <c r="Q153" s="329"/>
      <c r="R153" s="336"/>
    </row>
    <row r="154" spans="2:18" ht="12" customHeight="1">
      <c r="B154" s="338"/>
      <c r="C154" s="328"/>
      <c r="D154" s="329"/>
      <c r="E154" s="329"/>
      <c r="F154" s="329"/>
      <c r="G154" s="329"/>
      <c r="H154" s="329"/>
      <c r="I154" s="329"/>
      <c r="J154" s="329"/>
      <c r="K154" s="329"/>
      <c r="L154" s="329"/>
      <c r="M154" s="329"/>
      <c r="N154" s="329"/>
      <c r="O154" s="329"/>
      <c r="P154" s="329"/>
      <c r="Q154" s="329"/>
      <c r="R154" s="336"/>
    </row>
    <row r="155" spans="2:18" ht="12" customHeight="1">
      <c r="B155" s="327" t="s">
        <v>356</v>
      </c>
      <c r="C155" s="328" t="s">
        <v>538</v>
      </c>
      <c r="D155" s="329"/>
      <c r="E155" s="329"/>
      <c r="F155" s="329"/>
      <c r="G155" s="329" t="s">
        <v>543</v>
      </c>
      <c r="H155" s="329"/>
      <c r="I155" s="329"/>
      <c r="J155" s="329"/>
      <c r="K155" s="329"/>
      <c r="L155" s="329"/>
      <c r="M155" s="329"/>
      <c r="N155" s="329"/>
      <c r="O155" s="329"/>
      <c r="P155" s="329"/>
      <c r="Q155" s="329"/>
      <c r="R155" s="336"/>
    </row>
    <row r="156" spans="2:18" ht="12" customHeight="1">
      <c r="B156" s="327"/>
      <c r="C156" s="328"/>
      <c r="D156" s="329"/>
      <c r="E156" s="329"/>
      <c r="F156" s="329"/>
      <c r="G156" s="329"/>
      <c r="H156" s="329"/>
      <c r="I156" s="329"/>
      <c r="J156" s="329"/>
      <c r="K156" s="329"/>
      <c r="L156" s="329"/>
      <c r="M156" s="329"/>
      <c r="N156" s="329"/>
      <c r="O156" s="329"/>
      <c r="P156" s="329"/>
      <c r="Q156" s="329"/>
      <c r="R156" s="336"/>
    </row>
    <row r="157" spans="2:18" ht="12" customHeight="1" thickBot="1">
      <c r="B157" s="215" t="s">
        <v>357</v>
      </c>
      <c r="C157" s="333" t="s">
        <v>539</v>
      </c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5"/>
    </row>
    <row r="159" spans="1:23" ht="12" customHeight="1">
      <c r="A159" s="326" t="s">
        <v>297</v>
      </c>
      <c r="B159" s="326"/>
      <c r="C159" s="326"/>
      <c r="D159" s="326"/>
      <c r="E159" s="326"/>
      <c r="F159" s="326"/>
      <c r="G159" s="326"/>
      <c r="H159" s="326"/>
      <c r="I159" s="326"/>
      <c r="J159" s="326"/>
      <c r="K159" s="326"/>
      <c r="L159" s="326"/>
      <c r="M159" s="326"/>
      <c r="N159" s="326"/>
      <c r="O159" s="326"/>
      <c r="P159" s="326"/>
      <c r="Q159" s="326"/>
      <c r="R159" s="326"/>
      <c r="S159" s="326"/>
      <c r="T159" s="326"/>
      <c r="U159" s="326"/>
      <c r="V159" s="326"/>
      <c r="W159" s="326"/>
    </row>
    <row r="160" spans="1:23" ht="12" customHeight="1">
      <c r="A160" s="326" t="s">
        <v>323</v>
      </c>
      <c r="B160" s="326"/>
      <c r="C160" s="326"/>
      <c r="D160" s="326"/>
      <c r="E160" s="326"/>
      <c r="F160" s="326"/>
      <c r="G160" s="326"/>
      <c r="H160" s="326"/>
      <c r="I160" s="326"/>
      <c r="J160" s="326"/>
      <c r="K160" s="326"/>
      <c r="L160" s="326"/>
      <c r="M160" s="326"/>
      <c r="N160" s="326"/>
      <c r="O160" s="326"/>
      <c r="P160" s="326"/>
      <c r="Q160" s="326"/>
      <c r="R160" s="326"/>
      <c r="S160" s="326"/>
      <c r="T160" s="326"/>
      <c r="U160" s="326"/>
      <c r="V160" s="326"/>
      <c r="W160" s="326"/>
    </row>
    <row r="161" spans="1:23" ht="12" customHeight="1">
      <c r="A161" s="175"/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</row>
    <row r="162" ht="12" customHeight="1" thickBot="1"/>
    <row r="163" spans="4:19" ht="12" customHeight="1">
      <c r="D163" s="319" t="s">
        <v>299</v>
      </c>
      <c r="E163" s="320"/>
      <c r="F163" s="320"/>
      <c r="G163" s="320"/>
      <c r="H163" s="321"/>
      <c r="O163" s="319" t="s">
        <v>300</v>
      </c>
      <c r="P163" s="320"/>
      <c r="Q163" s="320"/>
      <c r="R163" s="320"/>
      <c r="S163" s="321"/>
    </row>
    <row r="164" spans="4:19" ht="12" customHeight="1" thickBot="1">
      <c r="D164" s="331" t="s">
        <v>301</v>
      </c>
      <c r="E164" s="332"/>
      <c r="F164" s="332"/>
      <c r="G164" s="332"/>
      <c r="H164" s="178">
        <f>SUM(H165:H172)</f>
        <v>319</v>
      </c>
      <c r="O164" s="346" t="s">
        <v>302</v>
      </c>
      <c r="P164" s="347"/>
      <c r="Q164" s="179" t="s">
        <v>303</v>
      </c>
      <c r="R164" s="322" t="s">
        <v>304</v>
      </c>
      <c r="S164" s="323"/>
    </row>
    <row r="165" spans="4:19" ht="12" customHeight="1">
      <c r="D165" s="331" t="s">
        <v>1162</v>
      </c>
      <c r="E165" s="332"/>
      <c r="F165" s="332"/>
      <c r="G165" s="332"/>
      <c r="H165" s="178">
        <v>153</v>
      </c>
      <c r="O165" s="348" t="s">
        <v>353</v>
      </c>
      <c r="P165" s="349"/>
      <c r="Q165" s="180">
        <v>4</v>
      </c>
      <c r="R165" s="324">
        <f>H164/Q165</f>
        <v>79.75</v>
      </c>
      <c r="S165" s="325"/>
    </row>
    <row r="166" spans="4:19" ht="12" customHeight="1">
      <c r="D166" s="331" t="s">
        <v>305</v>
      </c>
      <c r="E166" s="332"/>
      <c r="F166" s="332"/>
      <c r="G166" s="332"/>
      <c r="H166" s="178">
        <v>144</v>
      </c>
      <c r="O166" s="331" t="s">
        <v>354</v>
      </c>
      <c r="P166" s="332"/>
      <c r="Q166" s="177">
        <v>2</v>
      </c>
      <c r="R166" s="304">
        <f>H164/Q166</f>
        <v>159.5</v>
      </c>
      <c r="S166" s="305"/>
    </row>
    <row r="167" spans="4:19" ht="12" customHeight="1">
      <c r="D167" s="331" t="s">
        <v>308</v>
      </c>
      <c r="E167" s="332"/>
      <c r="F167" s="332"/>
      <c r="G167" s="332"/>
      <c r="H167" s="178">
        <v>13</v>
      </c>
      <c r="O167" s="331" t="s">
        <v>355</v>
      </c>
      <c r="P167" s="332"/>
      <c r="Q167" s="177">
        <v>2</v>
      </c>
      <c r="R167" s="304">
        <f>H164/Q167</f>
        <v>159.5</v>
      </c>
      <c r="S167" s="305"/>
    </row>
    <row r="168" spans="4:19" ht="12" customHeight="1" thickBot="1">
      <c r="D168" s="306" t="s">
        <v>1189</v>
      </c>
      <c r="E168" s="307"/>
      <c r="F168" s="307"/>
      <c r="G168" s="307"/>
      <c r="H168" s="183">
        <v>9</v>
      </c>
      <c r="O168" s="331" t="s">
        <v>356</v>
      </c>
      <c r="P168" s="332"/>
      <c r="Q168" s="177">
        <v>2</v>
      </c>
      <c r="R168" s="304">
        <f>H164/Q168</f>
        <v>159.5</v>
      </c>
      <c r="S168" s="305"/>
    </row>
    <row r="169" spans="4:19" ht="12" customHeight="1" thickBot="1">
      <c r="D169" s="345"/>
      <c r="E169" s="345"/>
      <c r="F169" s="345"/>
      <c r="G169" s="345"/>
      <c r="H169" s="219"/>
      <c r="O169" s="306" t="s">
        <v>357</v>
      </c>
      <c r="P169" s="307"/>
      <c r="Q169" s="182">
        <v>1</v>
      </c>
      <c r="R169" s="308">
        <f>H164/Q169</f>
        <v>319</v>
      </c>
      <c r="S169" s="309"/>
    </row>
    <row r="170" spans="4:8" ht="12" customHeight="1">
      <c r="D170" s="345"/>
      <c r="E170" s="345"/>
      <c r="F170" s="345"/>
      <c r="G170" s="345"/>
      <c r="H170" s="219"/>
    </row>
    <row r="171" spans="4:8" ht="12" customHeight="1">
      <c r="D171" s="345"/>
      <c r="E171" s="345"/>
      <c r="F171" s="345"/>
      <c r="G171" s="345"/>
      <c r="H171" s="219"/>
    </row>
    <row r="172" spans="4:8" ht="12" customHeight="1">
      <c r="D172" s="345"/>
      <c r="E172" s="345"/>
      <c r="F172" s="345"/>
      <c r="G172" s="345"/>
      <c r="H172" s="219"/>
    </row>
    <row r="173" ht="12" customHeight="1" thickBot="1"/>
    <row r="174" spans="1:23" ht="12" customHeight="1">
      <c r="A174" s="343"/>
      <c r="B174" s="344"/>
      <c r="C174" s="314" t="s">
        <v>353</v>
      </c>
      <c r="D174" s="315"/>
      <c r="E174" s="315"/>
      <c r="F174" s="316"/>
      <c r="G174" s="314" t="s">
        <v>354</v>
      </c>
      <c r="H174" s="315"/>
      <c r="I174" s="315"/>
      <c r="J174" s="316"/>
      <c r="K174" s="314" t="s">
        <v>355</v>
      </c>
      <c r="L174" s="315"/>
      <c r="M174" s="315"/>
      <c r="N174" s="316"/>
      <c r="O174" s="314" t="s">
        <v>356</v>
      </c>
      <c r="P174" s="315"/>
      <c r="Q174" s="315"/>
      <c r="R174" s="316"/>
      <c r="S174" s="314" t="s">
        <v>357</v>
      </c>
      <c r="T174" s="315"/>
      <c r="U174" s="315"/>
      <c r="V174" s="316"/>
      <c r="W174" s="184" t="s">
        <v>310</v>
      </c>
    </row>
    <row r="175" spans="1:23" ht="12" customHeight="1">
      <c r="A175" s="317" t="s">
        <v>330</v>
      </c>
      <c r="B175" s="318"/>
      <c r="C175" s="331" t="s">
        <v>311</v>
      </c>
      <c r="D175" s="332"/>
      <c r="E175" s="177" t="s">
        <v>312</v>
      </c>
      <c r="F175" s="185" t="s">
        <v>313</v>
      </c>
      <c r="G175" s="331" t="s">
        <v>311</v>
      </c>
      <c r="H175" s="332"/>
      <c r="I175" s="177" t="s">
        <v>312</v>
      </c>
      <c r="J175" s="185" t="s">
        <v>313</v>
      </c>
      <c r="K175" s="331" t="s">
        <v>311</v>
      </c>
      <c r="L175" s="332"/>
      <c r="M175" s="177" t="s">
        <v>312</v>
      </c>
      <c r="N175" s="185" t="s">
        <v>313</v>
      </c>
      <c r="O175" s="331" t="s">
        <v>311</v>
      </c>
      <c r="P175" s="332"/>
      <c r="Q175" s="177" t="s">
        <v>312</v>
      </c>
      <c r="R175" s="185" t="s">
        <v>313</v>
      </c>
      <c r="S175" s="331" t="s">
        <v>311</v>
      </c>
      <c r="T175" s="332"/>
      <c r="U175" s="177" t="s">
        <v>312</v>
      </c>
      <c r="V175" s="185" t="s">
        <v>313</v>
      </c>
      <c r="W175" s="186" t="s">
        <v>313</v>
      </c>
    </row>
    <row r="176" spans="1:23" ht="12" customHeight="1" thickBot="1">
      <c r="A176" s="306" t="s">
        <v>331</v>
      </c>
      <c r="B176" s="310"/>
      <c r="C176" s="181" t="s">
        <v>303</v>
      </c>
      <c r="D176" s="182" t="s">
        <v>314</v>
      </c>
      <c r="E176" s="182" t="s">
        <v>303</v>
      </c>
      <c r="F176" s="187" t="s">
        <v>315</v>
      </c>
      <c r="G176" s="181" t="s">
        <v>303</v>
      </c>
      <c r="H176" s="182" t="s">
        <v>314</v>
      </c>
      <c r="I176" s="182" t="s">
        <v>303</v>
      </c>
      <c r="J176" s="187" t="s">
        <v>315</v>
      </c>
      <c r="K176" s="181" t="s">
        <v>303</v>
      </c>
      <c r="L176" s="182" t="s">
        <v>314</v>
      </c>
      <c r="M176" s="182" t="s">
        <v>303</v>
      </c>
      <c r="N176" s="187" t="s">
        <v>315</v>
      </c>
      <c r="O176" s="181" t="s">
        <v>303</v>
      </c>
      <c r="P176" s="182" t="s">
        <v>314</v>
      </c>
      <c r="Q176" s="182" t="s">
        <v>303</v>
      </c>
      <c r="R176" s="187" t="s">
        <v>315</v>
      </c>
      <c r="S176" s="181" t="s">
        <v>303</v>
      </c>
      <c r="T176" s="182" t="s">
        <v>314</v>
      </c>
      <c r="U176" s="182" t="s">
        <v>303</v>
      </c>
      <c r="V176" s="187" t="s">
        <v>315</v>
      </c>
      <c r="W176" s="188" t="s">
        <v>315</v>
      </c>
    </row>
    <row r="177" spans="1:23" ht="12" customHeight="1">
      <c r="A177" s="189" t="str">
        <f>D165</f>
        <v>ΔΗΜΟΚΡ. ΣΥΜΠΑΡΑΤΑΞΗ</v>
      </c>
      <c r="B177" s="190"/>
      <c r="C177" s="191">
        <f>INT(H165/R165)</f>
        <v>1</v>
      </c>
      <c r="D177" s="192">
        <f>H165-($R165*C177)</f>
        <v>73.25</v>
      </c>
      <c r="E177" s="193">
        <v>1</v>
      </c>
      <c r="F177" s="194">
        <f>C177+E177</f>
        <v>2</v>
      </c>
      <c r="G177" s="191">
        <f>INT(H165/R166)</f>
        <v>0</v>
      </c>
      <c r="H177" s="192">
        <f>H165-(R166*G177)</f>
        <v>153</v>
      </c>
      <c r="I177" s="193">
        <v>1</v>
      </c>
      <c r="J177" s="194">
        <f>G177+I177</f>
        <v>1</v>
      </c>
      <c r="K177" s="191">
        <f>INT(H165/R167)</f>
        <v>0</v>
      </c>
      <c r="L177" s="192">
        <f>H165-(R167*K177)</f>
        <v>153</v>
      </c>
      <c r="M177" s="193">
        <v>1</v>
      </c>
      <c r="N177" s="194">
        <f>K177+M177</f>
        <v>1</v>
      </c>
      <c r="O177" s="191">
        <f>INT(H165/R168)</f>
        <v>0</v>
      </c>
      <c r="P177" s="192">
        <f>H165-(R168*O177)</f>
        <v>153</v>
      </c>
      <c r="Q177" s="193">
        <v>1</v>
      </c>
      <c r="R177" s="194">
        <f>O177+Q177</f>
        <v>1</v>
      </c>
      <c r="S177" s="191">
        <f>INT(H165/R169)</f>
        <v>0</v>
      </c>
      <c r="T177" s="192">
        <f>H165-(R169*S177)</f>
        <v>153</v>
      </c>
      <c r="U177" s="193">
        <v>1</v>
      </c>
      <c r="V177" s="194">
        <f>S177+U177</f>
        <v>1</v>
      </c>
      <c r="W177" s="195">
        <f>F177+J177+N177+R177+V177</f>
        <v>6</v>
      </c>
    </row>
    <row r="178" spans="1:23" ht="12" customHeight="1">
      <c r="A178" s="196" t="str">
        <f>D166</f>
        <v>ΔΑΚΕ-ΓΕΩΤΕΧΝΙΚΩΝ</v>
      </c>
      <c r="B178" s="197"/>
      <c r="C178" s="198">
        <f>INT(H166/$R$165)</f>
        <v>1</v>
      </c>
      <c r="D178" s="199">
        <f>H166-($R$165*C178)</f>
        <v>64.25</v>
      </c>
      <c r="E178" s="200">
        <v>1</v>
      </c>
      <c r="F178" s="201">
        <f>C178+E178</f>
        <v>2</v>
      </c>
      <c r="G178" s="198">
        <f>INT(H166/$R$166)</f>
        <v>0</v>
      </c>
      <c r="H178" s="199">
        <f>H166-($R$166*G178)</f>
        <v>144</v>
      </c>
      <c r="I178" s="200">
        <v>1</v>
      </c>
      <c r="J178" s="201">
        <f>G178+I178</f>
        <v>1</v>
      </c>
      <c r="K178" s="198">
        <f>INT(H166/$R$167)</f>
        <v>0</v>
      </c>
      <c r="L178" s="199">
        <f>H166-($R$167*K178)</f>
        <v>144</v>
      </c>
      <c r="M178" s="200">
        <v>1</v>
      </c>
      <c r="N178" s="201">
        <f>K178+M178</f>
        <v>1</v>
      </c>
      <c r="O178" s="198">
        <f>INT(H166/$R$168)</f>
        <v>0</v>
      </c>
      <c r="P178" s="199">
        <f>H166-($R$168*O178)</f>
        <v>144</v>
      </c>
      <c r="Q178" s="200">
        <v>1</v>
      </c>
      <c r="R178" s="201">
        <f>O178+Q178</f>
        <v>1</v>
      </c>
      <c r="S178" s="198">
        <f>INT(H166/$R$169)</f>
        <v>0</v>
      </c>
      <c r="T178" s="199">
        <f>H166-($R$169*S178)</f>
        <v>144</v>
      </c>
      <c r="U178" s="200">
        <v>0</v>
      </c>
      <c r="V178" s="201">
        <f>S178+U178</f>
        <v>0</v>
      </c>
      <c r="W178" s="202">
        <f>F178+J178+N178+R178+V178</f>
        <v>5</v>
      </c>
    </row>
    <row r="179" spans="1:23" ht="12" customHeight="1">
      <c r="A179" s="196" t="str">
        <f>D167</f>
        <v>ΠΑΝΓ. ΑΓΩΝ. ΜΕΤΩΠΟ</v>
      </c>
      <c r="B179" s="197"/>
      <c r="C179" s="198">
        <f>INT(H167/$R$165)</f>
        <v>0</v>
      </c>
      <c r="D179" s="199">
        <f>H167-($R$165*C179)</f>
        <v>13</v>
      </c>
      <c r="E179" s="200">
        <v>0</v>
      </c>
      <c r="F179" s="201">
        <f>C179+E179</f>
        <v>0</v>
      </c>
      <c r="G179" s="198">
        <f>INT(H167/$R$166)</f>
        <v>0</v>
      </c>
      <c r="H179" s="199">
        <f>H167-($R$166*G179)</f>
        <v>13</v>
      </c>
      <c r="I179" s="200">
        <v>0</v>
      </c>
      <c r="J179" s="201">
        <f>G179+I179</f>
        <v>0</v>
      </c>
      <c r="K179" s="198">
        <f>INT(H167/$R$167)</f>
        <v>0</v>
      </c>
      <c r="L179" s="199">
        <f>H167-($R$167*K179)</f>
        <v>13</v>
      </c>
      <c r="M179" s="200">
        <v>0</v>
      </c>
      <c r="N179" s="201">
        <f>K179+M179</f>
        <v>0</v>
      </c>
      <c r="O179" s="198">
        <f>INT(H167/$R$168)</f>
        <v>0</v>
      </c>
      <c r="P179" s="199">
        <f>H167-($R$168*O179)</f>
        <v>13</v>
      </c>
      <c r="Q179" s="200">
        <v>0</v>
      </c>
      <c r="R179" s="201">
        <f>O179+Q179</f>
        <v>0</v>
      </c>
      <c r="S179" s="198">
        <f>INT(H167/$R$169)</f>
        <v>0</v>
      </c>
      <c r="T179" s="199">
        <f>H167-($R$169*S179)</f>
        <v>13</v>
      </c>
      <c r="U179" s="200">
        <v>0</v>
      </c>
      <c r="V179" s="201">
        <f>S179+U179</f>
        <v>0</v>
      </c>
      <c r="W179" s="202">
        <f>F179+J179+N179+R179+V179</f>
        <v>0</v>
      </c>
    </row>
    <row r="180" spans="1:23" ht="12" customHeight="1" thickBot="1">
      <c r="A180" s="196" t="str">
        <f>D168</f>
        <v>ΑΚΟΜΜΑΤΙΣΤΟ ΓΕΩΤ.Ε.Ε.</v>
      </c>
      <c r="B180" s="197"/>
      <c r="C180" s="198">
        <f>INT(H168/$R$165)</f>
        <v>0</v>
      </c>
      <c r="D180" s="199">
        <f>H168-($R$165*C180)</f>
        <v>9</v>
      </c>
      <c r="E180" s="200">
        <v>0</v>
      </c>
      <c r="F180" s="201">
        <f>C180+E180</f>
        <v>0</v>
      </c>
      <c r="G180" s="198">
        <f>INT(H168/$R$166)</f>
        <v>0</v>
      </c>
      <c r="H180" s="199">
        <f>H168-($R$166*G180)</f>
        <v>9</v>
      </c>
      <c r="I180" s="200">
        <v>0</v>
      </c>
      <c r="J180" s="201">
        <f>G180+I180</f>
        <v>0</v>
      </c>
      <c r="K180" s="198">
        <f>INT(H168/$R$167)</f>
        <v>0</v>
      </c>
      <c r="L180" s="199">
        <f>H168-($R$167*K180)</f>
        <v>9</v>
      </c>
      <c r="M180" s="200">
        <v>0</v>
      </c>
      <c r="N180" s="201">
        <f>K180+M180</f>
        <v>0</v>
      </c>
      <c r="O180" s="198">
        <f>INT(H168/$R$168)</f>
        <v>0</v>
      </c>
      <c r="P180" s="199">
        <f>H168-($R$168*O180)</f>
        <v>9</v>
      </c>
      <c r="Q180" s="200">
        <v>0</v>
      </c>
      <c r="R180" s="201">
        <f>O180+Q180</f>
        <v>0</v>
      </c>
      <c r="S180" s="198">
        <f>INT(H168/$R$169)</f>
        <v>0</v>
      </c>
      <c r="T180" s="199">
        <f>H168-($R$169*S180)</f>
        <v>9</v>
      </c>
      <c r="U180" s="200">
        <v>0</v>
      </c>
      <c r="V180" s="201">
        <f>S180+U180</f>
        <v>0</v>
      </c>
      <c r="W180" s="202">
        <f>F180+J180+N180+R180+V180</f>
        <v>0</v>
      </c>
    </row>
    <row r="181" spans="1:23" ht="12" customHeight="1" thickBot="1">
      <c r="A181" s="301" t="s">
        <v>316</v>
      </c>
      <c r="B181" s="303"/>
      <c r="C181" s="208">
        <f>SUM(C177:C180)</f>
        <v>2</v>
      </c>
      <c r="D181" s="209" t="s">
        <v>317</v>
      </c>
      <c r="E181" s="210">
        <f>SUM(E177:E180)</f>
        <v>2</v>
      </c>
      <c r="F181" s="211">
        <f>SUM(F177:F180)</f>
        <v>4</v>
      </c>
      <c r="G181" s="208">
        <f>SUM(G177:G180)</f>
        <v>0</v>
      </c>
      <c r="H181" s="209" t="s">
        <v>317</v>
      </c>
      <c r="I181" s="210">
        <f>SUM(I177:I180)</f>
        <v>2</v>
      </c>
      <c r="J181" s="211">
        <f>SUM(J177:J180)</f>
        <v>2</v>
      </c>
      <c r="K181" s="208">
        <f>SUM(K177:K180)</f>
        <v>0</v>
      </c>
      <c r="L181" s="209" t="s">
        <v>317</v>
      </c>
      <c r="M181" s="210">
        <f>SUM(M177:M180)</f>
        <v>2</v>
      </c>
      <c r="N181" s="211">
        <f>SUM(N177:N180)</f>
        <v>2</v>
      </c>
      <c r="O181" s="208">
        <f>SUM(O177:O180)</f>
        <v>0</v>
      </c>
      <c r="P181" s="209" t="s">
        <v>317</v>
      </c>
      <c r="Q181" s="210">
        <f>SUM(Q177:Q180)</f>
        <v>2</v>
      </c>
      <c r="R181" s="211">
        <f>SUM(R177:R180)</f>
        <v>2</v>
      </c>
      <c r="S181" s="208">
        <f>SUM(S177:S180)</f>
        <v>0</v>
      </c>
      <c r="T181" s="209" t="s">
        <v>317</v>
      </c>
      <c r="U181" s="210">
        <f>SUM(U177:U180)</f>
        <v>1</v>
      </c>
      <c r="V181" s="211">
        <f>SUM(V177:V180)</f>
        <v>1</v>
      </c>
      <c r="W181" s="212">
        <f>SUM(W177:W180)</f>
        <v>11</v>
      </c>
    </row>
    <row r="182" ht="12" customHeight="1" thickBot="1"/>
    <row r="183" spans="2:18" ht="15" customHeight="1" thickBot="1">
      <c r="B183" s="350" t="s">
        <v>318</v>
      </c>
      <c r="C183" s="351"/>
      <c r="D183" s="351"/>
      <c r="E183" s="351"/>
      <c r="F183" s="351"/>
      <c r="G183" s="351"/>
      <c r="H183" s="351"/>
      <c r="I183" s="351"/>
      <c r="J183" s="351"/>
      <c r="K183" s="351"/>
      <c r="L183" s="351"/>
      <c r="M183" s="351"/>
      <c r="N183" s="351"/>
      <c r="O183" s="351"/>
      <c r="P183" s="351"/>
      <c r="Q183" s="351"/>
      <c r="R183" s="352"/>
    </row>
    <row r="184" spans="2:20" ht="12" customHeight="1" thickBot="1">
      <c r="B184" s="213"/>
      <c r="C184" s="353" t="s">
        <v>1162</v>
      </c>
      <c r="D184" s="354"/>
      <c r="E184" s="354"/>
      <c r="F184" s="354"/>
      <c r="G184" s="354" t="s">
        <v>305</v>
      </c>
      <c r="H184" s="354"/>
      <c r="I184" s="354"/>
      <c r="J184" s="354"/>
      <c r="K184" s="354"/>
      <c r="L184" s="354"/>
      <c r="M184" s="354"/>
      <c r="N184" s="354"/>
      <c r="O184" s="354"/>
      <c r="P184" s="354"/>
      <c r="Q184" s="354"/>
      <c r="R184" s="355"/>
      <c r="S184" s="214"/>
      <c r="T184" s="214"/>
    </row>
    <row r="185" spans="2:18" ht="12" customHeight="1">
      <c r="B185" s="327" t="s">
        <v>353</v>
      </c>
      <c r="C185" s="340" t="s">
        <v>724</v>
      </c>
      <c r="D185" s="341"/>
      <c r="E185" s="341"/>
      <c r="F185" s="341"/>
      <c r="G185" s="341" t="s">
        <v>729</v>
      </c>
      <c r="H185" s="34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2"/>
    </row>
    <row r="186" spans="2:18" ht="12" customHeight="1">
      <c r="B186" s="327"/>
      <c r="C186" s="328" t="s">
        <v>725</v>
      </c>
      <c r="D186" s="329"/>
      <c r="E186" s="329"/>
      <c r="F186" s="329"/>
      <c r="G186" s="329" t="s">
        <v>730</v>
      </c>
      <c r="H186" s="329"/>
      <c r="I186" s="329"/>
      <c r="J186" s="329"/>
      <c r="K186" s="329"/>
      <c r="L186" s="329"/>
      <c r="M186" s="329"/>
      <c r="N186" s="329"/>
      <c r="O186" s="329"/>
      <c r="P186" s="329"/>
      <c r="Q186" s="329"/>
      <c r="R186" s="336"/>
    </row>
    <row r="187" spans="2:18" ht="12" customHeight="1">
      <c r="B187" s="339" t="s">
        <v>319</v>
      </c>
      <c r="C187" s="328" t="s">
        <v>726</v>
      </c>
      <c r="D187" s="329"/>
      <c r="E187" s="329"/>
      <c r="F187" s="329"/>
      <c r="G187" s="329" t="s">
        <v>731</v>
      </c>
      <c r="H187" s="329"/>
      <c r="I187" s="329"/>
      <c r="J187" s="329"/>
      <c r="K187" s="329"/>
      <c r="L187" s="329"/>
      <c r="M187" s="329"/>
      <c r="N187" s="329"/>
      <c r="O187" s="329"/>
      <c r="P187" s="329"/>
      <c r="Q187" s="329"/>
      <c r="R187" s="336"/>
    </row>
    <row r="188" spans="2:18" ht="12" customHeight="1">
      <c r="B188" s="339"/>
      <c r="C188" s="328"/>
      <c r="D188" s="329"/>
      <c r="E188" s="329"/>
      <c r="F188" s="329"/>
      <c r="G188" s="329"/>
      <c r="H188" s="329"/>
      <c r="I188" s="329"/>
      <c r="J188" s="329"/>
      <c r="K188" s="329"/>
      <c r="L188" s="329"/>
      <c r="M188" s="329"/>
      <c r="N188" s="329"/>
      <c r="O188" s="329"/>
      <c r="P188" s="329"/>
      <c r="Q188" s="329"/>
      <c r="R188" s="336"/>
    </row>
    <row r="189" spans="2:18" ht="12" customHeight="1">
      <c r="B189" s="337" t="s">
        <v>355</v>
      </c>
      <c r="C189" s="356" t="s">
        <v>431</v>
      </c>
      <c r="D189" s="330"/>
      <c r="E189" s="330"/>
      <c r="F189" s="330"/>
      <c r="G189" s="329" t="s">
        <v>732</v>
      </c>
      <c r="H189" s="329"/>
      <c r="I189" s="329"/>
      <c r="J189" s="329"/>
      <c r="K189" s="329"/>
      <c r="L189" s="329"/>
      <c r="M189" s="329"/>
      <c r="N189" s="329"/>
      <c r="O189" s="329"/>
      <c r="P189" s="329"/>
      <c r="Q189" s="329"/>
      <c r="R189" s="336"/>
    </row>
    <row r="190" spans="2:18" ht="12" customHeight="1">
      <c r="B190" s="338"/>
      <c r="C190" s="328"/>
      <c r="D190" s="329"/>
      <c r="E190" s="329"/>
      <c r="F190" s="329"/>
      <c r="G190" s="329"/>
      <c r="H190" s="329"/>
      <c r="I190" s="329"/>
      <c r="J190" s="329"/>
      <c r="K190" s="329"/>
      <c r="L190" s="329"/>
      <c r="M190" s="329"/>
      <c r="N190" s="329"/>
      <c r="O190" s="329"/>
      <c r="P190" s="329"/>
      <c r="Q190" s="329"/>
      <c r="R190" s="336"/>
    </row>
    <row r="191" spans="2:18" ht="12" customHeight="1">
      <c r="B191" s="327" t="s">
        <v>356</v>
      </c>
      <c r="C191" s="328" t="s">
        <v>727</v>
      </c>
      <c r="D191" s="329"/>
      <c r="E191" s="329"/>
      <c r="F191" s="329"/>
      <c r="G191" s="329" t="s">
        <v>733</v>
      </c>
      <c r="H191" s="329"/>
      <c r="I191" s="329"/>
      <c r="J191" s="329"/>
      <c r="K191" s="329"/>
      <c r="L191" s="329"/>
      <c r="M191" s="329"/>
      <c r="N191" s="329"/>
      <c r="O191" s="329"/>
      <c r="P191" s="329"/>
      <c r="Q191" s="329"/>
      <c r="R191" s="336"/>
    </row>
    <row r="192" spans="2:18" ht="12" customHeight="1">
      <c r="B192" s="327"/>
      <c r="C192" s="328"/>
      <c r="D192" s="329"/>
      <c r="E192" s="329"/>
      <c r="F192" s="329"/>
      <c r="G192" s="329"/>
      <c r="H192" s="329"/>
      <c r="I192" s="329"/>
      <c r="J192" s="329"/>
      <c r="K192" s="329"/>
      <c r="L192" s="329"/>
      <c r="M192" s="329"/>
      <c r="N192" s="329"/>
      <c r="O192" s="329"/>
      <c r="P192" s="329"/>
      <c r="Q192" s="329"/>
      <c r="R192" s="336"/>
    </row>
    <row r="193" spans="2:18" ht="12" customHeight="1" thickBot="1">
      <c r="B193" s="215" t="s">
        <v>357</v>
      </c>
      <c r="C193" s="333" t="s">
        <v>728</v>
      </c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5"/>
    </row>
    <row r="195" spans="1:23" ht="12" customHeight="1">
      <c r="A195" s="326" t="s">
        <v>297</v>
      </c>
      <c r="B195" s="326"/>
      <c r="C195" s="326"/>
      <c r="D195" s="326"/>
      <c r="E195" s="326"/>
      <c r="F195" s="326"/>
      <c r="G195" s="326"/>
      <c r="H195" s="326"/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326"/>
      <c r="T195" s="326"/>
      <c r="U195" s="326"/>
      <c r="V195" s="326"/>
      <c r="W195" s="326"/>
    </row>
    <row r="196" spans="1:23" ht="12" customHeight="1">
      <c r="A196" s="326" t="s">
        <v>324</v>
      </c>
      <c r="B196" s="326"/>
      <c r="C196" s="326"/>
      <c r="D196" s="326"/>
      <c r="E196" s="326"/>
      <c r="F196" s="326"/>
      <c r="G196" s="326"/>
      <c r="H196" s="326"/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326"/>
      <c r="T196" s="326"/>
      <c r="U196" s="326"/>
      <c r="V196" s="326"/>
      <c r="W196" s="326"/>
    </row>
    <row r="197" spans="1:23" ht="12" customHeight="1">
      <c r="A197" s="175"/>
      <c r="B197" s="175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175"/>
      <c r="V197" s="175"/>
      <c r="W197" s="175"/>
    </row>
    <row r="198" ht="12" customHeight="1" thickBot="1"/>
    <row r="199" spans="4:19" ht="12" customHeight="1">
      <c r="D199" s="319" t="s">
        <v>299</v>
      </c>
      <c r="E199" s="320"/>
      <c r="F199" s="320"/>
      <c r="G199" s="320"/>
      <c r="H199" s="321"/>
      <c r="O199" s="319" t="s">
        <v>300</v>
      </c>
      <c r="P199" s="320"/>
      <c r="Q199" s="320"/>
      <c r="R199" s="320"/>
      <c r="S199" s="321"/>
    </row>
    <row r="200" spans="4:19" ht="12" customHeight="1" thickBot="1">
      <c r="D200" s="331" t="s">
        <v>301</v>
      </c>
      <c r="E200" s="332"/>
      <c r="F200" s="332"/>
      <c r="G200" s="332"/>
      <c r="H200" s="178">
        <f>SUM(H201:H208)</f>
        <v>366</v>
      </c>
      <c r="O200" s="346" t="s">
        <v>302</v>
      </c>
      <c r="P200" s="347"/>
      <c r="Q200" s="179" t="s">
        <v>303</v>
      </c>
      <c r="R200" s="322" t="s">
        <v>304</v>
      </c>
      <c r="S200" s="323"/>
    </row>
    <row r="201" spans="4:19" ht="12" customHeight="1">
      <c r="D201" s="331" t="s">
        <v>305</v>
      </c>
      <c r="E201" s="332"/>
      <c r="F201" s="332"/>
      <c r="G201" s="332"/>
      <c r="H201" s="178">
        <v>155</v>
      </c>
      <c r="O201" s="348" t="s">
        <v>353</v>
      </c>
      <c r="P201" s="349"/>
      <c r="Q201" s="180">
        <v>4</v>
      </c>
      <c r="R201" s="324">
        <f>H200/Q201</f>
        <v>91.5</v>
      </c>
      <c r="S201" s="325"/>
    </row>
    <row r="202" spans="4:19" ht="12" customHeight="1">
      <c r="D202" s="331" t="s">
        <v>1162</v>
      </c>
      <c r="E202" s="332"/>
      <c r="F202" s="332"/>
      <c r="G202" s="332"/>
      <c r="H202" s="178">
        <v>96</v>
      </c>
      <c r="O202" s="331" t="s">
        <v>354</v>
      </c>
      <c r="P202" s="332"/>
      <c r="Q202" s="177">
        <v>2</v>
      </c>
      <c r="R202" s="304">
        <f>H200/Q202</f>
        <v>183</v>
      </c>
      <c r="S202" s="305"/>
    </row>
    <row r="203" spans="4:19" ht="12" customHeight="1">
      <c r="D203" s="331" t="s">
        <v>308</v>
      </c>
      <c r="E203" s="332"/>
      <c r="F203" s="332"/>
      <c r="G203" s="332"/>
      <c r="H203" s="178">
        <v>45</v>
      </c>
      <c r="O203" s="331" t="s">
        <v>355</v>
      </c>
      <c r="P203" s="332"/>
      <c r="Q203" s="177">
        <v>2</v>
      </c>
      <c r="R203" s="304">
        <f>H200/Q203</f>
        <v>183</v>
      </c>
      <c r="S203" s="305"/>
    </row>
    <row r="204" spans="4:19" ht="12" customHeight="1">
      <c r="D204" s="331" t="s">
        <v>307</v>
      </c>
      <c r="E204" s="332"/>
      <c r="F204" s="332"/>
      <c r="G204" s="332"/>
      <c r="H204" s="178">
        <v>36</v>
      </c>
      <c r="O204" s="331" t="s">
        <v>356</v>
      </c>
      <c r="P204" s="332"/>
      <c r="Q204" s="177">
        <v>2</v>
      </c>
      <c r="R204" s="304">
        <f>H200/Q204</f>
        <v>183</v>
      </c>
      <c r="S204" s="305"/>
    </row>
    <row r="205" spans="4:19" ht="12" customHeight="1" thickBot="1">
      <c r="D205" s="331" t="s">
        <v>1095</v>
      </c>
      <c r="E205" s="332"/>
      <c r="F205" s="332"/>
      <c r="G205" s="332"/>
      <c r="H205" s="178">
        <v>30</v>
      </c>
      <c r="O205" s="306" t="s">
        <v>357</v>
      </c>
      <c r="P205" s="307"/>
      <c r="Q205" s="182">
        <v>1</v>
      </c>
      <c r="R205" s="308">
        <f>H200/Q205</f>
        <v>366</v>
      </c>
      <c r="S205" s="309"/>
    </row>
    <row r="206" spans="4:8" ht="12" customHeight="1" thickBot="1">
      <c r="D206" s="306" t="s">
        <v>336</v>
      </c>
      <c r="E206" s="307"/>
      <c r="F206" s="307"/>
      <c r="G206" s="307"/>
      <c r="H206" s="183">
        <v>4</v>
      </c>
    </row>
    <row r="207" spans="4:8" ht="12" customHeight="1">
      <c r="D207" s="345"/>
      <c r="E207" s="345"/>
      <c r="F207" s="345"/>
      <c r="G207" s="345"/>
      <c r="H207" s="219"/>
    </row>
    <row r="208" spans="4:8" ht="12" customHeight="1">
      <c r="D208" s="345"/>
      <c r="E208" s="345"/>
      <c r="F208" s="345"/>
      <c r="G208" s="345"/>
      <c r="H208" s="219"/>
    </row>
    <row r="209" ht="12" customHeight="1" thickBot="1"/>
    <row r="210" spans="1:23" ht="12" customHeight="1">
      <c r="A210" s="343"/>
      <c r="B210" s="344"/>
      <c r="C210" s="314" t="s">
        <v>353</v>
      </c>
      <c r="D210" s="315"/>
      <c r="E210" s="315"/>
      <c r="F210" s="316"/>
      <c r="G210" s="314" t="s">
        <v>354</v>
      </c>
      <c r="H210" s="315"/>
      <c r="I210" s="315"/>
      <c r="J210" s="316"/>
      <c r="K210" s="314" t="s">
        <v>355</v>
      </c>
      <c r="L210" s="315"/>
      <c r="M210" s="315"/>
      <c r="N210" s="316"/>
      <c r="O210" s="314" t="s">
        <v>356</v>
      </c>
      <c r="P210" s="315"/>
      <c r="Q210" s="315"/>
      <c r="R210" s="316"/>
      <c r="S210" s="314" t="s">
        <v>357</v>
      </c>
      <c r="T210" s="315"/>
      <c r="U210" s="315"/>
      <c r="V210" s="316"/>
      <c r="W210" s="184" t="s">
        <v>310</v>
      </c>
    </row>
    <row r="211" spans="1:23" ht="12" customHeight="1">
      <c r="A211" s="317" t="s">
        <v>330</v>
      </c>
      <c r="B211" s="318"/>
      <c r="C211" s="331" t="s">
        <v>311</v>
      </c>
      <c r="D211" s="332"/>
      <c r="E211" s="177" t="s">
        <v>312</v>
      </c>
      <c r="F211" s="185" t="s">
        <v>313</v>
      </c>
      <c r="G211" s="331" t="s">
        <v>311</v>
      </c>
      <c r="H211" s="332"/>
      <c r="I211" s="177" t="s">
        <v>312</v>
      </c>
      <c r="J211" s="185" t="s">
        <v>313</v>
      </c>
      <c r="K211" s="331" t="s">
        <v>311</v>
      </c>
      <c r="L211" s="332"/>
      <c r="M211" s="177" t="s">
        <v>312</v>
      </c>
      <c r="N211" s="185" t="s">
        <v>313</v>
      </c>
      <c r="O211" s="331" t="s">
        <v>311</v>
      </c>
      <c r="P211" s="332"/>
      <c r="Q211" s="177" t="s">
        <v>312</v>
      </c>
      <c r="R211" s="185" t="s">
        <v>313</v>
      </c>
      <c r="S211" s="331" t="s">
        <v>311</v>
      </c>
      <c r="T211" s="332"/>
      <c r="U211" s="177" t="s">
        <v>312</v>
      </c>
      <c r="V211" s="185" t="s">
        <v>313</v>
      </c>
      <c r="W211" s="186" t="s">
        <v>313</v>
      </c>
    </row>
    <row r="212" spans="1:23" ht="12" customHeight="1" thickBot="1">
      <c r="A212" s="306" t="s">
        <v>331</v>
      </c>
      <c r="B212" s="310"/>
      <c r="C212" s="181" t="s">
        <v>303</v>
      </c>
      <c r="D212" s="182" t="s">
        <v>314</v>
      </c>
      <c r="E212" s="182" t="s">
        <v>303</v>
      </c>
      <c r="F212" s="187" t="s">
        <v>315</v>
      </c>
      <c r="G212" s="181" t="s">
        <v>303</v>
      </c>
      <c r="H212" s="182" t="s">
        <v>314</v>
      </c>
      <c r="I212" s="182" t="s">
        <v>303</v>
      </c>
      <c r="J212" s="187" t="s">
        <v>315</v>
      </c>
      <c r="K212" s="181" t="s">
        <v>303</v>
      </c>
      <c r="L212" s="182" t="s">
        <v>314</v>
      </c>
      <c r="M212" s="182" t="s">
        <v>303</v>
      </c>
      <c r="N212" s="187" t="s">
        <v>315</v>
      </c>
      <c r="O212" s="181" t="s">
        <v>303</v>
      </c>
      <c r="P212" s="182" t="s">
        <v>314</v>
      </c>
      <c r="Q212" s="182" t="s">
        <v>303</v>
      </c>
      <c r="R212" s="187" t="s">
        <v>315</v>
      </c>
      <c r="S212" s="181" t="s">
        <v>303</v>
      </c>
      <c r="T212" s="182" t="s">
        <v>314</v>
      </c>
      <c r="U212" s="182" t="s">
        <v>303</v>
      </c>
      <c r="V212" s="187" t="s">
        <v>315</v>
      </c>
      <c r="W212" s="188" t="s">
        <v>315</v>
      </c>
    </row>
    <row r="213" spans="1:23" ht="12" customHeight="1">
      <c r="A213" s="189" t="str">
        <f aca="true" t="shared" si="48" ref="A213:A218">D201</f>
        <v>ΔΑΚΕ-ΓΕΩΤΕΧΝΙΚΩΝ</v>
      </c>
      <c r="B213" s="190"/>
      <c r="C213" s="191">
        <f>INT(H201/R201)</f>
        <v>1</v>
      </c>
      <c r="D213" s="192">
        <f>H201-($R201*C213)</f>
        <v>63.5</v>
      </c>
      <c r="E213" s="193">
        <v>1</v>
      </c>
      <c r="F213" s="194">
        <f aca="true" t="shared" si="49" ref="F213:F218">C213+E213</f>
        <v>2</v>
      </c>
      <c r="G213" s="191">
        <f>INT(H201/R202)</f>
        <v>0</v>
      </c>
      <c r="H213" s="192">
        <f>H201-(R202*G213)</f>
        <v>155</v>
      </c>
      <c r="I213" s="193">
        <v>1</v>
      </c>
      <c r="J213" s="194">
        <f aca="true" t="shared" si="50" ref="J213:J218">G213+I213</f>
        <v>1</v>
      </c>
      <c r="K213" s="191">
        <f>INT(H201/R203)</f>
        <v>0</v>
      </c>
      <c r="L213" s="192">
        <f>H201-(R203*K213)</f>
        <v>155</v>
      </c>
      <c r="M213" s="193">
        <v>1</v>
      </c>
      <c r="N213" s="194">
        <f aca="true" t="shared" si="51" ref="N213:N218">K213+M213</f>
        <v>1</v>
      </c>
      <c r="O213" s="191">
        <f>INT(H201/R204)</f>
        <v>0</v>
      </c>
      <c r="P213" s="192">
        <f>H201-(R204*O213)</f>
        <v>155</v>
      </c>
      <c r="Q213" s="193">
        <v>1</v>
      </c>
      <c r="R213" s="194">
        <f aca="true" t="shared" si="52" ref="R213:R218">O213+Q213</f>
        <v>1</v>
      </c>
      <c r="S213" s="191">
        <f>INT(H201/R205)</f>
        <v>0</v>
      </c>
      <c r="T213" s="192">
        <f>H201-(R205*S213)</f>
        <v>155</v>
      </c>
      <c r="U213" s="193">
        <v>1</v>
      </c>
      <c r="V213" s="194">
        <f aca="true" t="shared" si="53" ref="V213:V218">S213+U213</f>
        <v>1</v>
      </c>
      <c r="W213" s="195">
        <f aca="true" t="shared" si="54" ref="W213:W218">F213+J213+N213+R213+V213</f>
        <v>6</v>
      </c>
    </row>
    <row r="214" spans="1:23" ht="12" customHeight="1">
      <c r="A214" s="196" t="str">
        <f t="shared" si="48"/>
        <v>ΔΗΜΟΚΡ. ΣΥΜΠΑΡΑΤΑΞΗ</v>
      </c>
      <c r="B214" s="197"/>
      <c r="C214" s="198">
        <f>INT(H202/$R$201)</f>
        <v>1</v>
      </c>
      <c r="D214" s="199">
        <f>H202-($R$201*C214)</f>
        <v>4.5</v>
      </c>
      <c r="E214" s="200">
        <v>0</v>
      </c>
      <c r="F214" s="201">
        <f t="shared" si="49"/>
        <v>1</v>
      </c>
      <c r="G214" s="198">
        <f>INT(H202/$R$202)</f>
        <v>0</v>
      </c>
      <c r="H214" s="199">
        <f>H202-($R$202*G214)</f>
        <v>96</v>
      </c>
      <c r="I214" s="200">
        <v>1</v>
      </c>
      <c r="J214" s="201">
        <f t="shared" si="50"/>
        <v>1</v>
      </c>
      <c r="K214" s="198">
        <f>INT(H202/$R$203)</f>
        <v>0</v>
      </c>
      <c r="L214" s="199">
        <f>H202-($R$203*K214)</f>
        <v>96</v>
      </c>
      <c r="M214" s="200">
        <v>1</v>
      </c>
      <c r="N214" s="201">
        <f t="shared" si="51"/>
        <v>1</v>
      </c>
      <c r="O214" s="198">
        <f>INT(H202/$R$204)</f>
        <v>0</v>
      </c>
      <c r="P214" s="199">
        <f>H202-($R$204*O214)</f>
        <v>96</v>
      </c>
      <c r="Q214" s="200">
        <v>1</v>
      </c>
      <c r="R214" s="201">
        <f t="shared" si="52"/>
        <v>1</v>
      </c>
      <c r="S214" s="198">
        <f>INT(H202/$R$205)</f>
        <v>0</v>
      </c>
      <c r="T214" s="199">
        <f>H202-($R$205*S214)</f>
        <v>96</v>
      </c>
      <c r="U214" s="200">
        <v>0</v>
      </c>
      <c r="V214" s="201">
        <f t="shared" si="53"/>
        <v>0</v>
      </c>
      <c r="W214" s="202">
        <f t="shared" si="54"/>
        <v>4</v>
      </c>
    </row>
    <row r="215" spans="1:23" ht="12" customHeight="1">
      <c r="A215" s="196" t="str">
        <f t="shared" si="48"/>
        <v>ΠΑΝΓ. ΑΓΩΝ. ΜΕΤΩΠΟ</v>
      </c>
      <c r="B215" s="197"/>
      <c r="C215" s="198">
        <f>INT(H203/$R$201)</f>
        <v>0</v>
      </c>
      <c r="D215" s="199">
        <f>H203-($R$201*C215)</f>
        <v>45</v>
      </c>
      <c r="E215" s="200">
        <v>1</v>
      </c>
      <c r="F215" s="201">
        <f t="shared" si="49"/>
        <v>1</v>
      </c>
      <c r="G215" s="198">
        <f>INT(H203/$R$202)</f>
        <v>0</v>
      </c>
      <c r="H215" s="199">
        <f>H203-($R$202*G215)</f>
        <v>45</v>
      </c>
      <c r="I215" s="200">
        <v>0</v>
      </c>
      <c r="J215" s="201">
        <f t="shared" si="50"/>
        <v>0</v>
      </c>
      <c r="K215" s="198">
        <f>INT(H203/$R$203)</f>
        <v>0</v>
      </c>
      <c r="L215" s="199">
        <f>H203-($R$203*K215)</f>
        <v>45</v>
      </c>
      <c r="M215" s="200">
        <v>0</v>
      </c>
      <c r="N215" s="201">
        <f t="shared" si="51"/>
        <v>0</v>
      </c>
      <c r="O215" s="198">
        <f>INT(H203/$R$204)</f>
        <v>0</v>
      </c>
      <c r="P215" s="199">
        <f>H203-($R$204*O215)</f>
        <v>45</v>
      </c>
      <c r="Q215" s="200">
        <v>0</v>
      </c>
      <c r="R215" s="201">
        <f t="shared" si="52"/>
        <v>0</v>
      </c>
      <c r="S215" s="198">
        <f>INT(H203/$R$205)</f>
        <v>0</v>
      </c>
      <c r="T215" s="199">
        <f>H203-($R$205*S215)</f>
        <v>45</v>
      </c>
      <c r="U215" s="200">
        <v>0</v>
      </c>
      <c r="V215" s="201">
        <f t="shared" si="53"/>
        <v>0</v>
      </c>
      <c r="W215" s="202">
        <f t="shared" si="54"/>
        <v>1</v>
      </c>
    </row>
    <row r="216" spans="1:23" ht="12" customHeight="1">
      <c r="A216" s="196" t="str">
        <f t="shared" si="48"/>
        <v>ΠΡΟΟΔ. ΣΥΣΠΕΙΡΩΣΗ</v>
      </c>
      <c r="B216" s="197"/>
      <c r="C216" s="198">
        <f>INT(H204/$R$201)</f>
        <v>0</v>
      </c>
      <c r="D216" s="199">
        <f>H204-($R$201*C216)</f>
        <v>36</v>
      </c>
      <c r="E216" s="200">
        <v>0</v>
      </c>
      <c r="F216" s="201">
        <f t="shared" si="49"/>
        <v>0</v>
      </c>
      <c r="G216" s="198">
        <f>INT(H204/$R$202)</f>
        <v>0</v>
      </c>
      <c r="H216" s="199">
        <f>H204-($R$202*G216)</f>
        <v>36</v>
      </c>
      <c r="I216" s="200">
        <v>0</v>
      </c>
      <c r="J216" s="201">
        <f t="shared" si="50"/>
        <v>0</v>
      </c>
      <c r="K216" s="198">
        <f>INT(H204/$R$203)</f>
        <v>0</v>
      </c>
      <c r="L216" s="199">
        <f>H204-($R$203*K216)</f>
        <v>36</v>
      </c>
      <c r="M216" s="200">
        <v>0</v>
      </c>
      <c r="N216" s="201">
        <f t="shared" si="51"/>
        <v>0</v>
      </c>
      <c r="O216" s="198">
        <f>INT(H204/$R$204)</f>
        <v>0</v>
      </c>
      <c r="P216" s="199">
        <f>H204-($R$204*O216)</f>
        <v>36</v>
      </c>
      <c r="Q216" s="200">
        <v>0</v>
      </c>
      <c r="R216" s="201">
        <f t="shared" si="52"/>
        <v>0</v>
      </c>
      <c r="S216" s="198">
        <f>INT(H204/$R$205)</f>
        <v>0</v>
      </c>
      <c r="T216" s="199">
        <f>H204-($R$205*S216)</f>
        <v>36</v>
      </c>
      <c r="U216" s="200">
        <v>0</v>
      </c>
      <c r="V216" s="201">
        <f t="shared" si="53"/>
        <v>0</v>
      </c>
      <c r="W216" s="202">
        <f t="shared" si="54"/>
        <v>0</v>
      </c>
    </row>
    <row r="217" spans="1:23" ht="12" customHeight="1">
      <c r="A217" s="196" t="str">
        <f t="shared" si="48"/>
        <v>ΑΡΙΣΤΕΡΗ ΠΡΩΤΟΒΟΥΛΙΑ</v>
      </c>
      <c r="B217" s="197"/>
      <c r="C217" s="198">
        <f>INT(H205/$R$201)</f>
        <v>0</v>
      </c>
      <c r="D217" s="199">
        <f>H205-($R$201*C217)</f>
        <v>30</v>
      </c>
      <c r="E217" s="200">
        <v>0</v>
      </c>
      <c r="F217" s="201">
        <f t="shared" si="49"/>
        <v>0</v>
      </c>
      <c r="G217" s="198">
        <f>INT(H205/$R$202)</f>
        <v>0</v>
      </c>
      <c r="H217" s="199">
        <f>H205-($R$202*G217)</f>
        <v>30</v>
      </c>
      <c r="I217" s="200">
        <v>0</v>
      </c>
      <c r="J217" s="201">
        <f t="shared" si="50"/>
        <v>0</v>
      </c>
      <c r="K217" s="198">
        <f>INT(H205/$R$203)</f>
        <v>0</v>
      </c>
      <c r="L217" s="199">
        <f>H205-($R$203*K217)</f>
        <v>30</v>
      </c>
      <c r="M217" s="200">
        <v>0</v>
      </c>
      <c r="N217" s="201">
        <f t="shared" si="51"/>
        <v>0</v>
      </c>
      <c r="O217" s="198">
        <f>INT(H205/$R$204)</f>
        <v>0</v>
      </c>
      <c r="P217" s="199">
        <f>H205-($R$204*O217)</f>
        <v>30</v>
      </c>
      <c r="Q217" s="200">
        <v>0</v>
      </c>
      <c r="R217" s="201">
        <f t="shared" si="52"/>
        <v>0</v>
      </c>
      <c r="S217" s="198">
        <f>INT(H205/$R$205)</f>
        <v>0</v>
      </c>
      <c r="T217" s="199">
        <f>H205-($R$205*S217)</f>
        <v>30</v>
      </c>
      <c r="U217" s="200">
        <v>0</v>
      </c>
      <c r="V217" s="201">
        <f t="shared" si="53"/>
        <v>0</v>
      </c>
      <c r="W217" s="202">
        <f t="shared" si="54"/>
        <v>0</v>
      </c>
    </row>
    <row r="218" spans="1:23" ht="12" customHeight="1" thickBot="1">
      <c r="A218" s="196" t="str">
        <f t="shared" si="48"/>
        <v>ΕΠΑΝΙΔΡΥΣΗ</v>
      </c>
      <c r="B218" s="197"/>
      <c r="C218" s="198">
        <f>INT(H206/$R$201)</f>
        <v>0</v>
      </c>
      <c r="D218" s="199">
        <f>H206-($R$201*C218)</f>
        <v>4</v>
      </c>
      <c r="E218" s="200">
        <v>0</v>
      </c>
      <c r="F218" s="201">
        <f t="shared" si="49"/>
        <v>0</v>
      </c>
      <c r="G218" s="198">
        <f>INT(H206/$R$202)</f>
        <v>0</v>
      </c>
      <c r="H218" s="199">
        <f>H206-($R$202*G218)</f>
        <v>4</v>
      </c>
      <c r="I218" s="200">
        <v>0</v>
      </c>
      <c r="J218" s="201">
        <f t="shared" si="50"/>
        <v>0</v>
      </c>
      <c r="K218" s="198">
        <f>INT(H206/$R$203)</f>
        <v>0</v>
      </c>
      <c r="L218" s="199">
        <f>H206-($R$203*K218)</f>
        <v>4</v>
      </c>
      <c r="M218" s="200">
        <v>0</v>
      </c>
      <c r="N218" s="201">
        <f t="shared" si="51"/>
        <v>0</v>
      </c>
      <c r="O218" s="198">
        <f>INT(H206/$R$204)</f>
        <v>0</v>
      </c>
      <c r="P218" s="199">
        <f>H206-($R$204*O218)</f>
        <v>4</v>
      </c>
      <c r="Q218" s="200">
        <v>0</v>
      </c>
      <c r="R218" s="201">
        <f t="shared" si="52"/>
        <v>0</v>
      </c>
      <c r="S218" s="198">
        <f>INT(H206/$R$205)</f>
        <v>0</v>
      </c>
      <c r="T218" s="199">
        <f>H206-($R$205*S218)</f>
        <v>4</v>
      </c>
      <c r="U218" s="200">
        <v>0</v>
      </c>
      <c r="V218" s="201">
        <f t="shared" si="53"/>
        <v>0</v>
      </c>
      <c r="W218" s="202">
        <f t="shared" si="54"/>
        <v>0</v>
      </c>
    </row>
    <row r="219" spans="1:23" ht="12" customHeight="1" thickBot="1">
      <c r="A219" s="301" t="s">
        <v>316</v>
      </c>
      <c r="B219" s="303"/>
      <c r="C219" s="208">
        <f>SUM(C213:C218)</f>
        <v>2</v>
      </c>
      <c r="D219" s="209" t="s">
        <v>317</v>
      </c>
      <c r="E219" s="210">
        <f>SUM(E213:E218)</f>
        <v>2</v>
      </c>
      <c r="F219" s="211">
        <f>SUM(F213:F218)</f>
        <v>4</v>
      </c>
      <c r="G219" s="208">
        <f>SUM(G213:G218)</f>
        <v>0</v>
      </c>
      <c r="H219" s="209" t="s">
        <v>317</v>
      </c>
      <c r="I219" s="210">
        <f>SUM(I213:I218)</f>
        <v>2</v>
      </c>
      <c r="J219" s="211">
        <f>SUM(J213:J218)</f>
        <v>2</v>
      </c>
      <c r="K219" s="208">
        <f>SUM(K213:K218)</f>
        <v>0</v>
      </c>
      <c r="L219" s="209" t="s">
        <v>317</v>
      </c>
      <c r="M219" s="210">
        <f>SUM(M213:M218)</f>
        <v>2</v>
      </c>
      <c r="N219" s="211">
        <f>SUM(N213:N218)</f>
        <v>2</v>
      </c>
      <c r="O219" s="208">
        <f>SUM(O213:O218)</f>
        <v>0</v>
      </c>
      <c r="P219" s="209" t="s">
        <v>317</v>
      </c>
      <c r="Q219" s="210">
        <f>SUM(Q213:Q218)</f>
        <v>2</v>
      </c>
      <c r="R219" s="211">
        <f>SUM(R213:R218)</f>
        <v>2</v>
      </c>
      <c r="S219" s="208">
        <f>SUM(S213:S218)</f>
        <v>0</v>
      </c>
      <c r="T219" s="209" t="s">
        <v>317</v>
      </c>
      <c r="U219" s="210">
        <f>SUM(U213:U218)</f>
        <v>1</v>
      </c>
      <c r="V219" s="211">
        <f>SUM(V213:V218)</f>
        <v>1</v>
      </c>
      <c r="W219" s="212">
        <f>SUM(W213:W218)</f>
        <v>11</v>
      </c>
    </row>
    <row r="220" ht="12" customHeight="1" thickBot="1"/>
    <row r="221" spans="2:18" ht="15" customHeight="1" thickBot="1">
      <c r="B221" s="350" t="s">
        <v>318</v>
      </c>
      <c r="C221" s="351"/>
      <c r="D221" s="351"/>
      <c r="E221" s="351"/>
      <c r="F221" s="351"/>
      <c r="G221" s="351"/>
      <c r="H221" s="351"/>
      <c r="I221" s="351"/>
      <c r="J221" s="351"/>
      <c r="K221" s="351"/>
      <c r="L221" s="351"/>
      <c r="M221" s="351"/>
      <c r="N221" s="351"/>
      <c r="O221" s="351"/>
      <c r="P221" s="351"/>
      <c r="Q221" s="351"/>
      <c r="R221" s="352"/>
    </row>
    <row r="222" spans="2:20" ht="12" customHeight="1" thickBot="1">
      <c r="B222" s="213"/>
      <c r="C222" s="353" t="s">
        <v>305</v>
      </c>
      <c r="D222" s="354"/>
      <c r="E222" s="354"/>
      <c r="F222" s="354"/>
      <c r="G222" s="354" t="s">
        <v>1162</v>
      </c>
      <c r="H222" s="354"/>
      <c r="I222" s="354"/>
      <c r="J222" s="354"/>
      <c r="K222" s="354" t="s">
        <v>308</v>
      </c>
      <c r="L222" s="354"/>
      <c r="M222" s="354"/>
      <c r="N222" s="354"/>
      <c r="O222" s="354"/>
      <c r="P222" s="354"/>
      <c r="Q222" s="354"/>
      <c r="R222" s="355"/>
      <c r="S222" s="214"/>
      <c r="T222" s="214"/>
    </row>
    <row r="223" spans="2:18" ht="12" customHeight="1">
      <c r="B223" s="327" t="s">
        <v>353</v>
      </c>
      <c r="C223" s="340" t="s">
        <v>734</v>
      </c>
      <c r="D223" s="341"/>
      <c r="E223" s="341"/>
      <c r="F223" s="341"/>
      <c r="G223" s="341" t="s">
        <v>740</v>
      </c>
      <c r="H223" s="341"/>
      <c r="I223" s="341"/>
      <c r="J223" s="341"/>
      <c r="K223" s="341" t="s">
        <v>744</v>
      </c>
      <c r="L223" s="341"/>
      <c r="M223" s="341"/>
      <c r="N223" s="341"/>
      <c r="O223" s="341"/>
      <c r="P223" s="341"/>
      <c r="Q223" s="341"/>
      <c r="R223" s="342"/>
    </row>
    <row r="224" spans="2:18" ht="12" customHeight="1">
      <c r="B224" s="327"/>
      <c r="C224" s="328" t="s">
        <v>735</v>
      </c>
      <c r="D224" s="329"/>
      <c r="E224" s="329"/>
      <c r="F224" s="329"/>
      <c r="G224" s="329"/>
      <c r="H224" s="329"/>
      <c r="I224" s="329"/>
      <c r="J224" s="329"/>
      <c r="K224" s="329"/>
      <c r="L224" s="329"/>
      <c r="M224" s="329"/>
      <c r="N224" s="329"/>
      <c r="O224" s="329"/>
      <c r="P224" s="329"/>
      <c r="Q224" s="329"/>
      <c r="R224" s="336"/>
    </row>
    <row r="225" spans="2:18" ht="12" customHeight="1">
      <c r="B225" s="339" t="s">
        <v>319</v>
      </c>
      <c r="C225" s="328" t="s">
        <v>736</v>
      </c>
      <c r="D225" s="329"/>
      <c r="E225" s="329"/>
      <c r="F225" s="329"/>
      <c r="G225" s="329" t="s">
        <v>741</v>
      </c>
      <c r="H225" s="329"/>
      <c r="I225" s="329"/>
      <c r="J225" s="329"/>
      <c r="K225" s="329"/>
      <c r="L225" s="329"/>
      <c r="M225" s="329"/>
      <c r="N225" s="329"/>
      <c r="O225" s="329"/>
      <c r="P225" s="329"/>
      <c r="Q225" s="329"/>
      <c r="R225" s="336"/>
    </row>
    <row r="226" spans="2:18" ht="12" customHeight="1">
      <c r="B226" s="339"/>
      <c r="C226" s="328"/>
      <c r="D226" s="329"/>
      <c r="E226" s="329"/>
      <c r="F226" s="329"/>
      <c r="G226" s="329"/>
      <c r="H226" s="329"/>
      <c r="I226" s="329"/>
      <c r="J226" s="329"/>
      <c r="K226" s="329"/>
      <c r="L226" s="329"/>
      <c r="M226" s="329"/>
      <c r="N226" s="329"/>
      <c r="O226" s="329"/>
      <c r="P226" s="329"/>
      <c r="Q226" s="329"/>
      <c r="R226" s="336"/>
    </row>
    <row r="227" spans="2:18" ht="12" customHeight="1">
      <c r="B227" s="337" t="s">
        <v>355</v>
      </c>
      <c r="C227" s="328" t="s">
        <v>737</v>
      </c>
      <c r="D227" s="329"/>
      <c r="E227" s="329"/>
      <c r="F227" s="329"/>
      <c r="G227" s="329" t="s">
        <v>742</v>
      </c>
      <c r="H227" s="329"/>
      <c r="I227" s="329"/>
      <c r="J227" s="329"/>
      <c r="K227" s="329"/>
      <c r="L227" s="329"/>
      <c r="M227" s="329"/>
      <c r="N227" s="329"/>
      <c r="O227" s="329"/>
      <c r="P227" s="329"/>
      <c r="Q227" s="329"/>
      <c r="R227" s="336"/>
    </row>
    <row r="228" spans="2:18" ht="12" customHeight="1">
      <c r="B228" s="338"/>
      <c r="C228" s="328"/>
      <c r="D228" s="329"/>
      <c r="E228" s="329"/>
      <c r="F228" s="329"/>
      <c r="G228" s="329"/>
      <c r="H228" s="329"/>
      <c r="I228" s="329"/>
      <c r="J228" s="329"/>
      <c r="K228" s="329"/>
      <c r="L228" s="329"/>
      <c r="M228" s="329"/>
      <c r="N228" s="329"/>
      <c r="O228" s="329"/>
      <c r="P228" s="329"/>
      <c r="Q228" s="329"/>
      <c r="R228" s="336"/>
    </row>
    <row r="229" spans="2:18" ht="12" customHeight="1">
      <c r="B229" s="327" t="s">
        <v>356</v>
      </c>
      <c r="C229" s="328" t="s">
        <v>738</v>
      </c>
      <c r="D229" s="329"/>
      <c r="E229" s="329"/>
      <c r="F229" s="329"/>
      <c r="G229" s="329" t="s">
        <v>743</v>
      </c>
      <c r="H229" s="329"/>
      <c r="I229" s="329"/>
      <c r="J229" s="329"/>
      <c r="K229" s="329"/>
      <c r="L229" s="329"/>
      <c r="M229" s="329"/>
      <c r="N229" s="329"/>
      <c r="O229" s="329"/>
      <c r="P229" s="329"/>
      <c r="Q229" s="329"/>
      <c r="R229" s="336"/>
    </row>
    <row r="230" spans="2:18" ht="12" customHeight="1">
      <c r="B230" s="327"/>
      <c r="C230" s="328"/>
      <c r="D230" s="329"/>
      <c r="E230" s="329"/>
      <c r="F230" s="329"/>
      <c r="G230" s="329"/>
      <c r="H230" s="329"/>
      <c r="I230" s="329"/>
      <c r="J230" s="329"/>
      <c r="K230" s="329"/>
      <c r="L230" s="329"/>
      <c r="M230" s="329"/>
      <c r="N230" s="329"/>
      <c r="O230" s="329"/>
      <c r="P230" s="329"/>
      <c r="Q230" s="329"/>
      <c r="R230" s="336"/>
    </row>
    <row r="231" spans="2:18" ht="12" customHeight="1" thickBot="1">
      <c r="B231" s="215" t="s">
        <v>357</v>
      </c>
      <c r="C231" s="333" t="s">
        <v>739</v>
      </c>
      <c r="D231" s="334"/>
      <c r="E231" s="334"/>
      <c r="F231" s="334"/>
      <c r="G231" s="334"/>
      <c r="H231" s="334"/>
      <c r="I231" s="334"/>
      <c r="J231" s="334"/>
      <c r="K231" s="334"/>
      <c r="L231" s="334"/>
      <c r="M231" s="334"/>
      <c r="N231" s="334"/>
      <c r="O231" s="334"/>
      <c r="P231" s="334"/>
      <c r="Q231" s="334"/>
      <c r="R231" s="335"/>
    </row>
    <row r="233" spans="1:23" ht="12" customHeight="1">
      <c r="A233" s="326" t="s">
        <v>297</v>
      </c>
      <c r="B233" s="326"/>
      <c r="C233" s="326"/>
      <c r="D233" s="326"/>
      <c r="E233" s="326"/>
      <c r="F233" s="326"/>
      <c r="G233" s="326"/>
      <c r="H233" s="326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326"/>
      <c r="T233" s="326"/>
      <c r="U233" s="326"/>
      <c r="V233" s="326"/>
      <c r="W233" s="326"/>
    </row>
    <row r="234" spans="1:23" ht="12" customHeight="1">
      <c r="A234" s="326" t="s">
        <v>325</v>
      </c>
      <c r="B234" s="326"/>
      <c r="C234" s="326"/>
      <c r="D234" s="326"/>
      <c r="E234" s="326"/>
      <c r="F234" s="326"/>
      <c r="G234" s="326"/>
      <c r="H234" s="326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326"/>
      <c r="T234" s="326"/>
      <c r="U234" s="326"/>
      <c r="V234" s="326"/>
      <c r="W234" s="326"/>
    </row>
    <row r="235" spans="1:23" ht="12" customHeight="1">
      <c r="A235" s="175"/>
      <c r="B235" s="175"/>
      <c r="C235" s="175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  <c r="R235" s="175"/>
      <c r="S235" s="175"/>
      <c r="T235" s="175"/>
      <c r="U235" s="175"/>
      <c r="V235" s="175"/>
      <c r="W235" s="175"/>
    </row>
    <row r="236" ht="12" customHeight="1" thickBot="1"/>
    <row r="237" spans="4:19" ht="12" customHeight="1">
      <c r="D237" s="319" t="s">
        <v>299</v>
      </c>
      <c r="E237" s="320"/>
      <c r="F237" s="320"/>
      <c r="G237" s="320"/>
      <c r="H237" s="321"/>
      <c r="O237" s="319" t="s">
        <v>300</v>
      </c>
      <c r="P237" s="320"/>
      <c r="Q237" s="320"/>
      <c r="R237" s="320"/>
      <c r="S237" s="321"/>
    </row>
    <row r="238" spans="4:19" ht="12" customHeight="1" thickBot="1">
      <c r="D238" s="331" t="s">
        <v>301</v>
      </c>
      <c r="E238" s="332"/>
      <c r="F238" s="332"/>
      <c r="G238" s="332"/>
      <c r="H238" s="178">
        <f>SUM(H239:H246)</f>
        <v>695</v>
      </c>
      <c r="O238" s="346" t="s">
        <v>302</v>
      </c>
      <c r="P238" s="347"/>
      <c r="Q238" s="179" t="s">
        <v>303</v>
      </c>
      <c r="R238" s="322" t="s">
        <v>304</v>
      </c>
      <c r="S238" s="323"/>
    </row>
    <row r="239" spans="4:19" ht="12" customHeight="1">
      <c r="D239" s="331" t="s">
        <v>305</v>
      </c>
      <c r="E239" s="332"/>
      <c r="F239" s="332"/>
      <c r="G239" s="332"/>
      <c r="H239" s="178">
        <v>316</v>
      </c>
      <c r="O239" s="348" t="s">
        <v>353</v>
      </c>
      <c r="P239" s="349"/>
      <c r="Q239" s="180">
        <v>4</v>
      </c>
      <c r="R239" s="324">
        <f>H238/Q239</f>
        <v>173.75</v>
      </c>
      <c r="S239" s="325"/>
    </row>
    <row r="240" spans="4:19" ht="12" customHeight="1">
      <c r="D240" s="331" t="s">
        <v>306</v>
      </c>
      <c r="E240" s="332"/>
      <c r="F240" s="332"/>
      <c r="G240" s="332"/>
      <c r="H240" s="178">
        <v>163</v>
      </c>
      <c r="O240" s="331" t="s">
        <v>354</v>
      </c>
      <c r="P240" s="332"/>
      <c r="Q240" s="177">
        <v>2</v>
      </c>
      <c r="R240" s="304">
        <f>H238/Q240</f>
        <v>347.5</v>
      </c>
      <c r="S240" s="305"/>
    </row>
    <row r="241" spans="4:19" ht="12" customHeight="1">
      <c r="D241" s="331" t="s">
        <v>308</v>
      </c>
      <c r="E241" s="332"/>
      <c r="F241" s="332"/>
      <c r="G241" s="332"/>
      <c r="H241" s="178">
        <v>75</v>
      </c>
      <c r="O241" s="331" t="s">
        <v>355</v>
      </c>
      <c r="P241" s="332"/>
      <c r="Q241" s="177">
        <v>2</v>
      </c>
      <c r="R241" s="304">
        <f>H238/Q241</f>
        <v>347.5</v>
      </c>
      <c r="S241" s="305"/>
    </row>
    <row r="242" spans="4:19" ht="12" customHeight="1">
      <c r="D242" s="331" t="s">
        <v>307</v>
      </c>
      <c r="E242" s="332"/>
      <c r="F242" s="332"/>
      <c r="G242" s="332"/>
      <c r="H242" s="178">
        <v>55</v>
      </c>
      <c r="O242" s="331" t="s">
        <v>356</v>
      </c>
      <c r="P242" s="332"/>
      <c r="Q242" s="177">
        <v>2</v>
      </c>
      <c r="R242" s="304">
        <f>H238/Q242</f>
        <v>347.5</v>
      </c>
      <c r="S242" s="305"/>
    </row>
    <row r="243" spans="4:19" ht="12" customHeight="1" thickBot="1">
      <c r="D243" s="331" t="s">
        <v>336</v>
      </c>
      <c r="E243" s="332"/>
      <c r="F243" s="332"/>
      <c r="G243" s="332"/>
      <c r="H243" s="178">
        <v>45</v>
      </c>
      <c r="O243" s="306" t="s">
        <v>357</v>
      </c>
      <c r="P243" s="307"/>
      <c r="Q243" s="182">
        <v>1</v>
      </c>
      <c r="R243" s="308">
        <f>H238/Q243</f>
        <v>695</v>
      </c>
      <c r="S243" s="309"/>
    </row>
    <row r="244" spans="4:8" ht="12" customHeight="1">
      <c r="D244" s="331" t="s">
        <v>1189</v>
      </c>
      <c r="E244" s="332"/>
      <c r="F244" s="332"/>
      <c r="G244" s="332"/>
      <c r="H244" s="178">
        <v>24</v>
      </c>
    </row>
    <row r="245" spans="4:8" ht="12" customHeight="1" thickBot="1">
      <c r="D245" s="306" t="s">
        <v>1095</v>
      </c>
      <c r="E245" s="307"/>
      <c r="F245" s="307"/>
      <c r="G245" s="307"/>
      <c r="H245" s="183">
        <v>17</v>
      </c>
    </row>
    <row r="246" spans="4:8" ht="12" customHeight="1">
      <c r="D246" s="345"/>
      <c r="E246" s="345"/>
      <c r="F246" s="345"/>
      <c r="G246" s="345"/>
      <c r="H246" s="219"/>
    </row>
    <row r="247" ht="12" customHeight="1" thickBot="1"/>
    <row r="248" spans="1:23" ht="12" customHeight="1">
      <c r="A248" s="343"/>
      <c r="B248" s="344"/>
      <c r="C248" s="314" t="s">
        <v>353</v>
      </c>
      <c r="D248" s="315"/>
      <c r="E248" s="315"/>
      <c r="F248" s="316"/>
      <c r="G248" s="314" t="s">
        <v>354</v>
      </c>
      <c r="H248" s="315"/>
      <c r="I248" s="315"/>
      <c r="J248" s="316"/>
      <c r="K248" s="314" t="s">
        <v>355</v>
      </c>
      <c r="L248" s="315"/>
      <c r="M248" s="315"/>
      <c r="N248" s="316"/>
      <c r="O248" s="314" t="s">
        <v>356</v>
      </c>
      <c r="P248" s="315"/>
      <c r="Q248" s="315"/>
      <c r="R248" s="316"/>
      <c r="S248" s="314" t="s">
        <v>357</v>
      </c>
      <c r="T248" s="315"/>
      <c r="U248" s="315"/>
      <c r="V248" s="316"/>
      <c r="W248" s="184" t="s">
        <v>310</v>
      </c>
    </row>
    <row r="249" spans="1:23" ht="12" customHeight="1">
      <c r="A249" s="317" t="s">
        <v>330</v>
      </c>
      <c r="B249" s="318"/>
      <c r="C249" s="331" t="s">
        <v>311</v>
      </c>
      <c r="D249" s="332"/>
      <c r="E249" s="177" t="s">
        <v>312</v>
      </c>
      <c r="F249" s="185" t="s">
        <v>313</v>
      </c>
      <c r="G249" s="331" t="s">
        <v>311</v>
      </c>
      <c r="H249" s="332"/>
      <c r="I249" s="177" t="s">
        <v>312</v>
      </c>
      <c r="J249" s="185" t="s">
        <v>313</v>
      </c>
      <c r="K249" s="331" t="s">
        <v>311</v>
      </c>
      <c r="L249" s="332"/>
      <c r="M249" s="177" t="s">
        <v>312</v>
      </c>
      <c r="N249" s="185" t="s">
        <v>313</v>
      </c>
      <c r="O249" s="331" t="s">
        <v>311</v>
      </c>
      <c r="P249" s="332"/>
      <c r="Q249" s="177" t="s">
        <v>312</v>
      </c>
      <c r="R249" s="185" t="s">
        <v>313</v>
      </c>
      <c r="S249" s="331" t="s">
        <v>311</v>
      </c>
      <c r="T249" s="332"/>
      <c r="U249" s="177" t="s">
        <v>312</v>
      </c>
      <c r="V249" s="185" t="s">
        <v>313</v>
      </c>
      <c r="W249" s="186" t="s">
        <v>313</v>
      </c>
    </row>
    <row r="250" spans="1:23" ht="12" customHeight="1" thickBot="1">
      <c r="A250" s="306" t="s">
        <v>331</v>
      </c>
      <c r="B250" s="310"/>
      <c r="C250" s="181" t="s">
        <v>303</v>
      </c>
      <c r="D250" s="182" t="s">
        <v>314</v>
      </c>
      <c r="E250" s="182" t="s">
        <v>303</v>
      </c>
      <c r="F250" s="187" t="s">
        <v>315</v>
      </c>
      <c r="G250" s="181" t="s">
        <v>303</v>
      </c>
      <c r="H250" s="182" t="s">
        <v>314</v>
      </c>
      <c r="I250" s="182" t="s">
        <v>303</v>
      </c>
      <c r="J250" s="187" t="s">
        <v>315</v>
      </c>
      <c r="K250" s="181" t="s">
        <v>303</v>
      </c>
      <c r="L250" s="182" t="s">
        <v>314</v>
      </c>
      <c r="M250" s="182" t="s">
        <v>303</v>
      </c>
      <c r="N250" s="187" t="s">
        <v>315</v>
      </c>
      <c r="O250" s="181" t="s">
        <v>303</v>
      </c>
      <c r="P250" s="182" t="s">
        <v>314</v>
      </c>
      <c r="Q250" s="182" t="s">
        <v>303</v>
      </c>
      <c r="R250" s="187" t="s">
        <v>315</v>
      </c>
      <c r="S250" s="181" t="s">
        <v>303</v>
      </c>
      <c r="T250" s="182" t="s">
        <v>314</v>
      </c>
      <c r="U250" s="182" t="s">
        <v>303</v>
      </c>
      <c r="V250" s="187" t="s">
        <v>315</v>
      </c>
      <c r="W250" s="188" t="s">
        <v>315</v>
      </c>
    </row>
    <row r="251" spans="1:23" ht="12" customHeight="1">
      <c r="A251" s="189" t="str">
        <f aca="true" t="shared" si="55" ref="A251:A257">D239</f>
        <v>ΔΑΚΕ-ΓΕΩΤΕΧΝΙΚΩΝ</v>
      </c>
      <c r="B251" s="190"/>
      <c r="C251" s="191">
        <f>INT(H239/R239)</f>
        <v>1</v>
      </c>
      <c r="D251" s="192">
        <f>H239-($R239*C251)</f>
        <v>142.25</v>
      </c>
      <c r="E251" s="193">
        <v>1</v>
      </c>
      <c r="F251" s="194">
        <f aca="true" t="shared" si="56" ref="F251:F257">C251+E251</f>
        <v>2</v>
      </c>
      <c r="G251" s="191">
        <f>INT(H239/R240)</f>
        <v>0</v>
      </c>
      <c r="H251" s="192">
        <f>H239-(R240*G251)</f>
        <v>316</v>
      </c>
      <c r="I251" s="193">
        <v>1</v>
      </c>
      <c r="J251" s="194">
        <f aca="true" t="shared" si="57" ref="J251:J257">G251+I251</f>
        <v>1</v>
      </c>
      <c r="K251" s="191">
        <f>INT(H239/R241)</f>
        <v>0</v>
      </c>
      <c r="L251" s="192">
        <f>H239-(R241*K251)</f>
        <v>316</v>
      </c>
      <c r="M251" s="193">
        <v>1</v>
      </c>
      <c r="N251" s="194">
        <f aca="true" t="shared" si="58" ref="N251:N257">K251+M251</f>
        <v>1</v>
      </c>
      <c r="O251" s="191">
        <f>INT(H239/R242)</f>
        <v>0</v>
      </c>
      <c r="P251" s="192">
        <f>H239-(R242*O251)</f>
        <v>316</v>
      </c>
      <c r="Q251" s="193">
        <v>1</v>
      </c>
      <c r="R251" s="194">
        <f aca="true" t="shared" si="59" ref="R251:R257">O251+Q251</f>
        <v>1</v>
      </c>
      <c r="S251" s="191">
        <f>INT(H239/R243)</f>
        <v>0</v>
      </c>
      <c r="T251" s="192">
        <f>H239-(R243*S251)</f>
        <v>316</v>
      </c>
      <c r="U251" s="193">
        <v>1</v>
      </c>
      <c r="V251" s="194">
        <f aca="true" t="shared" si="60" ref="V251:V257">S251+U251</f>
        <v>1</v>
      </c>
      <c r="W251" s="195">
        <f aca="true" t="shared" si="61" ref="W251:W257">F251+J251+N251+R251+V251</f>
        <v>6</v>
      </c>
    </row>
    <row r="252" spans="1:23" ht="12" customHeight="1">
      <c r="A252" s="196" t="str">
        <f t="shared" si="55"/>
        <v>ΠΑΣΚ-ΓΕΩΤΕΧΝΙΚΩΝ</v>
      </c>
      <c r="B252" s="197"/>
      <c r="C252" s="198">
        <f aca="true" t="shared" si="62" ref="C252:C257">INT(H240/$R$239)</f>
        <v>0</v>
      </c>
      <c r="D252" s="199">
        <f aca="true" t="shared" si="63" ref="D252:D257">H240-($R$239*C252)</f>
        <v>163</v>
      </c>
      <c r="E252" s="200">
        <v>1</v>
      </c>
      <c r="F252" s="201">
        <f t="shared" si="56"/>
        <v>1</v>
      </c>
      <c r="G252" s="198">
        <f aca="true" t="shared" si="64" ref="G252:G257">INT(H240/$R$240)</f>
        <v>0</v>
      </c>
      <c r="H252" s="199">
        <f aca="true" t="shared" si="65" ref="H252:H257">H240-($R$240*G252)</f>
        <v>163</v>
      </c>
      <c r="I252" s="200">
        <v>1</v>
      </c>
      <c r="J252" s="201">
        <f t="shared" si="57"/>
        <v>1</v>
      </c>
      <c r="K252" s="198">
        <f aca="true" t="shared" si="66" ref="K252:K257">INT(H240/$R$241)</f>
        <v>0</v>
      </c>
      <c r="L252" s="199">
        <f aca="true" t="shared" si="67" ref="L252:L257">H240-($R$241*K252)</f>
        <v>163</v>
      </c>
      <c r="M252" s="200">
        <v>1</v>
      </c>
      <c r="N252" s="201">
        <f t="shared" si="58"/>
        <v>1</v>
      </c>
      <c r="O252" s="198">
        <f aca="true" t="shared" si="68" ref="O252:O257">INT(H240/$R$242)</f>
        <v>0</v>
      </c>
      <c r="P252" s="199">
        <f aca="true" t="shared" si="69" ref="P252:P257">H240-($R$242*O252)</f>
        <v>163</v>
      </c>
      <c r="Q252" s="200">
        <v>1</v>
      </c>
      <c r="R252" s="201">
        <f t="shared" si="59"/>
        <v>1</v>
      </c>
      <c r="S252" s="198">
        <f aca="true" t="shared" si="70" ref="S252:S257">INT(H240/$R$243)</f>
        <v>0</v>
      </c>
      <c r="T252" s="199">
        <f aca="true" t="shared" si="71" ref="T252:T257">H240-($R$243*S252)</f>
        <v>163</v>
      </c>
      <c r="U252" s="200">
        <v>0</v>
      </c>
      <c r="V252" s="201">
        <f t="shared" si="60"/>
        <v>0</v>
      </c>
      <c r="W252" s="202">
        <f t="shared" si="61"/>
        <v>4</v>
      </c>
    </row>
    <row r="253" spans="1:23" ht="12" customHeight="1">
      <c r="A253" s="196" t="str">
        <f t="shared" si="55"/>
        <v>ΠΑΝΓ. ΑΓΩΝ. ΜΕΤΩΠΟ</v>
      </c>
      <c r="B253" s="197"/>
      <c r="C253" s="198">
        <f t="shared" si="62"/>
        <v>0</v>
      </c>
      <c r="D253" s="199">
        <f t="shared" si="63"/>
        <v>75</v>
      </c>
      <c r="E253" s="200">
        <v>1</v>
      </c>
      <c r="F253" s="201">
        <f t="shared" si="56"/>
        <v>1</v>
      </c>
      <c r="G253" s="198">
        <f t="shared" si="64"/>
        <v>0</v>
      </c>
      <c r="H253" s="199">
        <f t="shared" si="65"/>
        <v>75</v>
      </c>
      <c r="I253" s="200">
        <v>0</v>
      </c>
      <c r="J253" s="201">
        <f t="shared" si="57"/>
        <v>0</v>
      </c>
      <c r="K253" s="198">
        <f t="shared" si="66"/>
        <v>0</v>
      </c>
      <c r="L253" s="199">
        <f t="shared" si="67"/>
        <v>75</v>
      </c>
      <c r="M253" s="200">
        <v>0</v>
      </c>
      <c r="N253" s="201">
        <f t="shared" si="58"/>
        <v>0</v>
      </c>
      <c r="O253" s="198">
        <f t="shared" si="68"/>
        <v>0</v>
      </c>
      <c r="P253" s="199">
        <f t="shared" si="69"/>
        <v>75</v>
      </c>
      <c r="Q253" s="200">
        <v>0</v>
      </c>
      <c r="R253" s="201">
        <f t="shared" si="59"/>
        <v>0</v>
      </c>
      <c r="S253" s="198">
        <f t="shared" si="70"/>
        <v>0</v>
      </c>
      <c r="T253" s="199">
        <f t="shared" si="71"/>
        <v>75</v>
      </c>
      <c r="U253" s="200">
        <v>0</v>
      </c>
      <c r="V253" s="201">
        <f t="shared" si="60"/>
        <v>0</v>
      </c>
      <c r="W253" s="202">
        <f t="shared" si="61"/>
        <v>1</v>
      </c>
    </row>
    <row r="254" spans="1:23" ht="12" customHeight="1">
      <c r="A254" s="196" t="str">
        <f t="shared" si="55"/>
        <v>ΠΡΟΟΔ. ΣΥΣΠΕΙΡΩΣΗ</v>
      </c>
      <c r="B254" s="197"/>
      <c r="C254" s="198">
        <f t="shared" si="62"/>
        <v>0</v>
      </c>
      <c r="D254" s="199">
        <f t="shared" si="63"/>
        <v>55</v>
      </c>
      <c r="E254" s="200">
        <v>0</v>
      </c>
      <c r="F254" s="201">
        <f t="shared" si="56"/>
        <v>0</v>
      </c>
      <c r="G254" s="198">
        <f t="shared" si="64"/>
        <v>0</v>
      </c>
      <c r="H254" s="199">
        <f t="shared" si="65"/>
        <v>55</v>
      </c>
      <c r="I254" s="200">
        <v>0</v>
      </c>
      <c r="J254" s="201">
        <f t="shared" si="57"/>
        <v>0</v>
      </c>
      <c r="K254" s="198">
        <f t="shared" si="66"/>
        <v>0</v>
      </c>
      <c r="L254" s="199">
        <f t="shared" si="67"/>
        <v>55</v>
      </c>
      <c r="M254" s="200">
        <v>0</v>
      </c>
      <c r="N254" s="201">
        <f t="shared" si="58"/>
        <v>0</v>
      </c>
      <c r="O254" s="198">
        <f t="shared" si="68"/>
        <v>0</v>
      </c>
      <c r="P254" s="199">
        <f t="shared" si="69"/>
        <v>55</v>
      </c>
      <c r="Q254" s="200">
        <v>0</v>
      </c>
      <c r="R254" s="201">
        <f t="shared" si="59"/>
        <v>0</v>
      </c>
      <c r="S254" s="198">
        <f t="shared" si="70"/>
        <v>0</v>
      </c>
      <c r="T254" s="199">
        <f t="shared" si="71"/>
        <v>55</v>
      </c>
      <c r="U254" s="200">
        <v>0</v>
      </c>
      <c r="V254" s="201">
        <f t="shared" si="60"/>
        <v>0</v>
      </c>
      <c r="W254" s="202">
        <f t="shared" si="61"/>
        <v>0</v>
      </c>
    </row>
    <row r="255" spans="1:23" ht="12" customHeight="1">
      <c r="A255" s="196" t="str">
        <f t="shared" si="55"/>
        <v>ΕΠΑΝΙΔΡΥΣΗ</v>
      </c>
      <c r="B255" s="197"/>
      <c r="C255" s="198">
        <f t="shared" si="62"/>
        <v>0</v>
      </c>
      <c r="D255" s="199">
        <f t="shared" si="63"/>
        <v>45</v>
      </c>
      <c r="E255" s="200">
        <v>0</v>
      </c>
      <c r="F255" s="201">
        <f t="shared" si="56"/>
        <v>0</v>
      </c>
      <c r="G255" s="198">
        <f t="shared" si="64"/>
        <v>0</v>
      </c>
      <c r="H255" s="199">
        <f t="shared" si="65"/>
        <v>45</v>
      </c>
      <c r="I255" s="200">
        <v>0</v>
      </c>
      <c r="J255" s="201">
        <f t="shared" si="57"/>
        <v>0</v>
      </c>
      <c r="K255" s="198">
        <f t="shared" si="66"/>
        <v>0</v>
      </c>
      <c r="L255" s="199">
        <f t="shared" si="67"/>
        <v>45</v>
      </c>
      <c r="M255" s="200">
        <v>0</v>
      </c>
      <c r="N255" s="201">
        <f t="shared" si="58"/>
        <v>0</v>
      </c>
      <c r="O255" s="198">
        <f t="shared" si="68"/>
        <v>0</v>
      </c>
      <c r="P255" s="199">
        <f t="shared" si="69"/>
        <v>45</v>
      </c>
      <c r="Q255" s="200">
        <v>0</v>
      </c>
      <c r="R255" s="201">
        <f t="shared" si="59"/>
        <v>0</v>
      </c>
      <c r="S255" s="198">
        <f t="shared" si="70"/>
        <v>0</v>
      </c>
      <c r="T255" s="199">
        <f t="shared" si="71"/>
        <v>45</v>
      </c>
      <c r="U255" s="200">
        <v>0</v>
      </c>
      <c r="V255" s="201">
        <f t="shared" si="60"/>
        <v>0</v>
      </c>
      <c r="W255" s="202">
        <f t="shared" si="61"/>
        <v>0</v>
      </c>
    </row>
    <row r="256" spans="1:23" ht="12" customHeight="1">
      <c r="A256" s="196" t="str">
        <f t="shared" si="55"/>
        <v>ΑΚΟΜΜΑΤΙΣΤΟ ΓΕΩΤ.Ε.Ε.</v>
      </c>
      <c r="B256" s="197"/>
      <c r="C256" s="198">
        <f t="shared" si="62"/>
        <v>0</v>
      </c>
      <c r="D256" s="199">
        <f t="shared" si="63"/>
        <v>24</v>
      </c>
      <c r="E256" s="200">
        <v>0</v>
      </c>
      <c r="F256" s="201">
        <f t="shared" si="56"/>
        <v>0</v>
      </c>
      <c r="G256" s="198">
        <f t="shared" si="64"/>
        <v>0</v>
      </c>
      <c r="H256" s="199">
        <f t="shared" si="65"/>
        <v>24</v>
      </c>
      <c r="I256" s="200">
        <v>0</v>
      </c>
      <c r="J256" s="201">
        <f t="shared" si="57"/>
        <v>0</v>
      </c>
      <c r="K256" s="198">
        <f t="shared" si="66"/>
        <v>0</v>
      </c>
      <c r="L256" s="199">
        <f t="shared" si="67"/>
        <v>24</v>
      </c>
      <c r="M256" s="200">
        <v>0</v>
      </c>
      <c r="N256" s="201">
        <f t="shared" si="58"/>
        <v>0</v>
      </c>
      <c r="O256" s="198">
        <f t="shared" si="68"/>
        <v>0</v>
      </c>
      <c r="P256" s="199">
        <f t="shared" si="69"/>
        <v>24</v>
      </c>
      <c r="Q256" s="200">
        <v>0</v>
      </c>
      <c r="R256" s="201">
        <f t="shared" si="59"/>
        <v>0</v>
      </c>
      <c r="S256" s="198">
        <f t="shared" si="70"/>
        <v>0</v>
      </c>
      <c r="T256" s="199">
        <f t="shared" si="71"/>
        <v>24</v>
      </c>
      <c r="U256" s="200">
        <v>0</v>
      </c>
      <c r="V256" s="201">
        <f t="shared" si="60"/>
        <v>0</v>
      </c>
      <c r="W256" s="202">
        <f t="shared" si="61"/>
        <v>0</v>
      </c>
    </row>
    <row r="257" spans="1:23" ht="12" customHeight="1" thickBot="1">
      <c r="A257" s="196" t="str">
        <f t="shared" si="55"/>
        <v>ΑΡΙΣΤΕΡΗ ΠΡΩΤΟΒΟΥΛΙΑ</v>
      </c>
      <c r="B257" s="197"/>
      <c r="C257" s="198">
        <f t="shared" si="62"/>
        <v>0</v>
      </c>
      <c r="D257" s="199">
        <f t="shared" si="63"/>
        <v>17</v>
      </c>
      <c r="E257" s="200">
        <v>0</v>
      </c>
      <c r="F257" s="201">
        <f t="shared" si="56"/>
        <v>0</v>
      </c>
      <c r="G257" s="198">
        <f t="shared" si="64"/>
        <v>0</v>
      </c>
      <c r="H257" s="199">
        <f t="shared" si="65"/>
        <v>17</v>
      </c>
      <c r="I257" s="200">
        <v>0</v>
      </c>
      <c r="J257" s="201">
        <f t="shared" si="57"/>
        <v>0</v>
      </c>
      <c r="K257" s="198">
        <f t="shared" si="66"/>
        <v>0</v>
      </c>
      <c r="L257" s="199">
        <f t="shared" si="67"/>
        <v>17</v>
      </c>
      <c r="M257" s="200">
        <v>0</v>
      </c>
      <c r="N257" s="201">
        <f t="shared" si="58"/>
        <v>0</v>
      </c>
      <c r="O257" s="198">
        <f t="shared" si="68"/>
        <v>0</v>
      </c>
      <c r="P257" s="199">
        <f t="shared" si="69"/>
        <v>17</v>
      </c>
      <c r="Q257" s="200">
        <v>0</v>
      </c>
      <c r="R257" s="201">
        <f t="shared" si="59"/>
        <v>0</v>
      </c>
      <c r="S257" s="198">
        <f t="shared" si="70"/>
        <v>0</v>
      </c>
      <c r="T257" s="199">
        <f t="shared" si="71"/>
        <v>17</v>
      </c>
      <c r="U257" s="200">
        <v>0</v>
      </c>
      <c r="V257" s="201">
        <f t="shared" si="60"/>
        <v>0</v>
      </c>
      <c r="W257" s="202">
        <f t="shared" si="61"/>
        <v>0</v>
      </c>
    </row>
    <row r="258" spans="1:23" ht="12" customHeight="1" thickBot="1">
      <c r="A258" s="301" t="s">
        <v>316</v>
      </c>
      <c r="B258" s="303"/>
      <c r="C258" s="208">
        <f>SUM(C251:C257)</f>
        <v>1</v>
      </c>
      <c r="D258" s="209" t="s">
        <v>317</v>
      </c>
      <c r="E258" s="210">
        <f>SUM(E251:E257)</f>
        <v>3</v>
      </c>
      <c r="F258" s="211">
        <f>SUM(F251:F257)</f>
        <v>4</v>
      </c>
      <c r="G258" s="208">
        <f>SUM(G251:G257)</f>
        <v>0</v>
      </c>
      <c r="H258" s="209" t="s">
        <v>317</v>
      </c>
      <c r="I258" s="210">
        <f>SUM(I251:I257)</f>
        <v>2</v>
      </c>
      <c r="J258" s="211">
        <f>SUM(J251:J257)</f>
        <v>2</v>
      </c>
      <c r="K258" s="208">
        <f>SUM(K251:K257)</f>
        <v>0</v>
      </c>
      <c r="L258" s="209" t="s">
        <v>317</v>
      </c>
      <c r="M258" s="210">
        <f>SUM(M251:M257)</f>
        <v>2</v>
      </c>
      <c r="N258" s="211">
        <f>SUM(N251:N257)</f>
        <v>2</v>
      </c>
      <c r="O258" s="208">
        <f>SUM(O251:O257)</f>
        <v>0</v>
      </c>
      <c r="P258" s="209" t="s">
        <v>317</v>
      </c>
      <c r="Q258" s="210">
        <f>SUM(Q251:Q257)</f>
        <v>2</v>
      </c>
      <c r="R258" s="211">
        <f>SUM(R251:R257)</f>
        <v>2</v>
      </c>
      <c r="S258" s="208">
        <f>SUM(S251:S257)</f>
        <v>0</v>
      </c>
      <c r="T258" s="209" t="s">
        <v>317</v>
      </c>
      <c r="U258" s="210">
        <f>SUM(U251:U257)</f>
        <v>1</v>
      </c>
      <c r="V258" s="211">
        <f>SUM(V251:V257)</f>
        <v>1</v>
      </c>
      <c r="W258" s="212">
        <f>SUM(W251:W257)</f>
        <v>11</v>
      </c>
    </row>
    <row r="259" ht="12" customHeight="1" thickBot="1"/>
    <row r="260" spans="2:18" ht="15" customHeight="1" thickBot="1">
      <c r="B260" s="350" t="s">
        <v>318</v>
      </c>
      <c r="C260" s="351"/>
      <c r="D260" s="351"/>
      <c r="E260" s="351"/>
      <c r="F260" s="351"/>
      <c r="G260" s="351"/>
      <c r="H260" s="351"/>
      <c r="I260" s="351"/>
      <c r="J260" s="351"/>
      <c r="K260" s="351"/>
      <c r="L260" s="351"/>
      <c r="M260" s="351"/>
      <c r="N260" s="351"/>
      <c r="O260" s="351"/>
      <c r="P260" s="351"/>
      <c r="Q260" s="351"/>
      <c r="R260" s="352"/>
    </row>
    <row r="261" spans="2:20" ht="12" customHeight="1" thickBot="1">
      <c r="B261" s="213"/>
      <c r="C261" s="353" t="s">
        <v>305</v>
      </c>
      <c r="D261" s="354"/>
      <c r="E261" s="354"/>
      <c r="F261" s="354"/>
      <c r="G261" s="354" t="s">
        <v>306</v>
      </c>
      <c r="H261" s="354"/>
      <c r="I261" s="354"/>
      <c r="J261" s="354"/>
      <c r="K261" s="354" t="s">
        <v>308</v>
      </c>
      <c r="L261" s="354"/>
      <c r="M261" s="354"/>
      <c r="N261" s="354"/>
      <c r="O261" s="354"/>
      <c r="P261" s="354"/>
      <c r="Q261" s="354"/>
      <c r="R261" s="355"/>
      <c r="S261" s="214"/>
      <c r="T261" s="214"/>
    </row>
    <row r="262" spans="2:18" ht="12" customHeight="1">
      <c r="B262" s="327" t="s">
        <v>353</v>
      </c>
      <c r="C262" s="340" t="s">
        <v>745</v>
      </c>
      <c r="D262" s="341"/>
      <c r="E262" s="341"/>
      <c r="F262" s="341"/>
      <c r="G262" s="341" t="s">
        <v>751</v>
      </c>
      <c r="H262" s="341"/>
      <c r="I262" s="341"/>
      <c r="J262" s="341"/>
      <c r="K262" s="341" t="s">
        <v>755</v>
      </c>
      <c r="L262" s="341"/>
      <c r="M262" s="341"/>
      <c r="N262" s="341"/>
      <c r="O262" s="341"/>
      <c r="P262" s="341"/>
      <c r="Q262" s="341"/>
      <c r="R262" s="342"/>
    </row>
    <row r="263" spans="2:18" ht="12" customHeight="1">
      <c r="B263" s="327"/>
      <c r="C263" s="328" t="s">
        <v>746</v>
      </c>
      <c r="D263" s="329"/>
      <c r="E263" s="329"/>
      <c r="F263" s="329"/>
      <c r="G263" s="329"/>
      <c r="H263" s="329"/>
      <c r="I263" s="329"/>
      <c r="J263" s="329"/>
      <c r="K263" s="329"/>
      <c r="L263" s="329"/>
      <c r="M263" s="329"/>
      <c r="N263" s="329"/>
      <c r="O263" s="329"/>
      <c r="P263" s="329"/>
      <c r="Q263" s="329"/>
      <c r="R263" s="336"/>
    </row>
    <row r="264" spans="2:18" ht="12" customHeight="1">
      <c r="B264" s="339" t="s">
        <v>319</v>
      </c>
      <c r="C264" s="328" t="s">
        <v>747</v>
      </c>
      <c r="D264" s="329"/>
      <c r="E264" s="329"/>
      <c r="F264" s="329"/>
      <c r="G264" s="329" t="s">
        <v>752</v>
      </c>
      <c r="H264" s="329"/>
      <c r="I264" s="329"/>
      <c r="J264" s="329"/>
      <c r="K264" s="329"/>
      <c r="L264" s="329"/>
      <c r="M264" s="329"/>
      <c r="N264" s="329"/>
      <c r="O264" s="329"/>
      <c r="P264" s="329"/>
      <c r="Q264" s="329"/>
      <c r="R264" s="336"/>
    </row>
    <row r="265" spans="2:18" ht="12" customHeight="1">
      <c r="B265" s="339"/>
      <c r="C265" s="328"/>
      <c r="D265" s="329"/>
      <c r="E265" s="329"/>
      <c r="F265" s="329"/>
      <c r="G265" s="329"/>
      <c r="H265" s="329"/>
      <c r="I265" s="329"/>
      <c r="J265" s="329"/>
      <c r="K265" s="329"/>
      <c r="L265" s="329"/>
      <c r="M265" s="329"/>
      <c r="N265" s="329"/>
      <c r="O265" s="329"/>
      <c r="P265" s="329"/>
      <c r="Q265" s="329"/>
      <c r="R265" s="336"/>
    </row>
    <row r="266" spans="2:18" ht="12" customHeight="1">
      <c r="B266" s="337" t="s">
        <v>355</v>
      </c>
      <c r="C266" s="328" t="s">
        <v>748</v>
      </c>
      <c r="D266" s="329"/>
      <c r="E266" s="329"/>
      <c r="F266" s="329"/>
      <c r="G266" s="329" t="s">
        <v>753</v>
      </c>
      <c r="H266" s="329"/>
      <c r="I266" s="329"/>
      <c r="J266" s="329"/>
      <c r="K266" s="329"/>
      <c r="L266" s="329"/>
      <c r="M266" s="329"/>
      <c r="N266" s="329"/>
      <c r="O266" s="329"/>
      <c r="P266" s="329"/>
      <c r="Q266" s="329"/>
      <c r="R266" s="336"/>
    </row>
    <row r="267" spans="2:18" ht="12" customHeight="1">
      <c r="B267" s="338"/>
      <c r="C267" s="328"/>
      <c r="D267" s="329"/>
      <c r="E267" s="329"/>
      <c r="F267" s="329"/>
      <c r="G267" s="329"/>
      <c r="H267" s="329"/>
      <c r="I267" s="329"/>
      <c r="J267" s="329"/>
      <c r="K267" s="329"/>
      <c r="L267" s="329"/>
      <c r="M267" s="329"/>
      <c r="N267" s="329"/>
      <c r="O267" s="329"/>
      <c r="P267" s="329"/>
      <c r="Q267" s="329"/>
      <c r="R267" s="336"/>
    </row>
    <row r="268" spans="2:18" ht="12" customHeight="1">
      <c r="B268" s="327" t="s">
        <v>356</v>
      </c>
      <c r="C268" s="328" t="s">
        <v>749</v>
      </c>
      <c r="D268" s="329"/>
      <c r="E268" s="329"/>
      <c r="F268" s="329"/>
      <c r="G268" s="329" t="s">
        <v>754</v>
      </c>
      <c r="H268" s="329"/>
      <c r="I268" s="329"/>
      <c r="J268" s="329"/>
      <c r="K268" s="329"/>
      <c r="L268" s="329"/>
      <c r="M268" s="329"/>
      <c r="N268" s="329"/>
      <c r="O268" s="329"/>
      <c r="P268" s="329"/>
      <c r="Q268" s="329"/>
      <c r="R268" s="336"/>
    </row>
    <row r="269" spans="2:18" ht="12" customHeight="1">
      <c r="B269" s="327"/>
      <c r="C269" s="328"/>
      <c r="D269" s="329"/>
      <c r="E269" s="329"/>
      <c r="F269" s="329"/>
      <c r="G269" s="329"/>
      <c r="H269" s="329"/>
      <c r="I269" s="329"/>
      <c r="J269" s="329"/>
      <c r="K269" s="329"/>
      <c r="L269" s="329"/>
      <c r="M269" s="329"/>
      <c r="N269" s="329"/>
      <c r="O269" s="329"/>
      <c r="P269" s="329"/>
      <c r="Q269" s="329"/>
      <c r="R269" s="336"/>
    </row>
    <row r="270" spans="2:18" ht="12" customHeight="1" thickBot="1">
      <c r="B270" s="215" t="s">
        <v>357</v>
      </c>
      <c r="C270" s="333" t="s">
        <v>750</v>
      </c>
      <c r="D270" s="334"/>
      <c r="E270" s="334"/>
      <c r="F270" s="334"/>
      <c r="G270" s="334"/>
      <c r="H270" s="334"/>
      <c r="I270" s="334"/>
      <c r="J270" s="334"/>
      <c r="K270" s="334"/>
      <c r="L270" s="334"/>
      <c r="M270" s="334"/>
      <c r="N270" s="334"/>
      <c r="O270" s="334"/>
      <c r="P270" s="334"/>
      <c r="Q270" s="334"/>
      <c r="R270" s="335"/>
    </row>
    <row r="272" spans="1:23" ht="12" customHeight="1">
      <c r="A272" s="326" t="s">
        <v>297</v>
      </c>
      <c r="B272" s="326"/>
      <c r="C272" s="326"/>
      <c r="D272" s="326"/>
      <c r="E272" s="326"/>
      <c r="F272" s="326"/>
      <c r="G272" s="326"/>
      <c r="H272" s="326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326"/>
      <c r="T272" s="326"/>
      <c r="U272" s="326"/>
      <c r="V272" s="326"/>
      <c r="W272" s="326"/>
    </row>
    <row r="273" spans="1:23" ht="12" customHeight="1">
      <c r="A273" s="326" t="s">
        <v>326</v>
      </c>
      <c r="B273" s="326"/>
      <c r="C273" s="326"/>
      <c r="D273" s="326"/>
      <c r="E273" s="326"/>
      <c r="F273" s="326"/>
      <c r="G273" s="326"/>
      <c r="H273" s="326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326"/>
      <c r="T273" s="326"/>
      <c r="U273" s="326"/>
      <c r="V273" s="326"/>
      <c r="W273" s="326"/>
    </row>
    <row r="274" spans="1:23" ht="12" customHeight="1">
      <c r="A274" s="175"/>
      <c r="B274" s="175"/>
      <c r="C274" s="175"/>
      <c r="D274" s="175"/>
      <c r="E274" s="175"/>
      <c r="F274" s="175"/>
      <c r="G274" s="175"/>
      <c r="H274" s="175"/>
      <c r="I274" s="175"/>
      <c r="J274" s="175"/>
      <c r="K274" s="175"/>
      <c r="L274" s="175"/>
      <c r="M274" s="175"/>
      <c r="N274" s="175"/>
      <c r="O274" s="175"/>
      <c r="P274" s="175"/>
      <c r="Q274" s="175"/>
      <c r="R274" s="175"/>
      <c r="S274" s="175"/>
      <c r="T274" s="175"/>
      <c r="U274" s="175"/>
      <c r="V274" s="175"/>
      <c r="W274" s="175"/>
    </row>
    <row r="275" ht="12" customHeight="1" thickBot="1"/>
    <row r="276" spans="4:19" ht="12" customHeight="1">
      <c r="D276" s="319" t="s">
        <v>299</v>
      </c>
      <c r="E276" s="320"/>
      <c r="F276" s="320"/>
      <c r="G276" s="320"/>
      <c r="H276" s="321"/>
      <c r="O276" s="319" t="s">
        <v>300</v>
      </c>
      <c r="P276" s="320"/>
      <c r="Q276" s="320"/>
      <c r="R276" s="320"/>
      <c r="S276" s="321"/>
    </row>
    <row r="277" spans="4:19" ht="12" customHeight="1" thickBot="1">
      <c r="D277" s="331" t="s">
        <v>301</v>
      </c>
      <c r="E277" s="332"/>
      <c r="F277" s="332"/>
      <c r="G277" s="332"/>
      <c r="H277" s="178">
        <f>SUM(H278:H285)</f>
        <v>917</v>
      </c>
      <c r="O277" s="346" t="s">
        <v>302</v>
      </c>
      <c r="P277" s="347"/>
      <c r="Q277" s="179" t="s">
        <v>303</v>
      </c>
      <c r="R277" s="322" t="s">
        <v>304</v>
      </c>
      <c r="S277" s="323"/>
    </row>
    <row r="278" spans="4:19" ht="12" customHeight="1">
      <c r="D278" s="331" t="s">
        <v>305</v>
      </c>
      <c r="E278" s="332"/>
      <c r="F278" s="332"/>
      <c r="G278" s="332"/>
      <c r="H278" s="178">
        <v>299</v>
      </c>
      <c r="O278" s="348" t="s">
        <v>353</v>
      </c>
      <c r="P278" s="349"/>
      <c r="Q278" s="180">
        <v>4</v>
      </c>
      <c r="R278" s="324">
        <f>H277/Q278</f>
        <v>229.25</v>
      </c>
      <c r="S278" s="325"/>
    </row>
    <row r="279" spans="4:19" ht="12" customHeight="1">
      <c r="D279" s="331" t="s">
        <v>306</v>
      </c>
      <c r="E279" s="332"/>
      <c r="F279" s="332"/>
      <c r="G279" s="332"/>
      <c r="H279" s="178">
        <v>190</v>
      </c>
      <c r="O279" s="331" t="s">
        <v>354</v>
      </c>
      <c r="P279" s="332"/>
      <c r="Q279" s="177">
        <v>2</v>
      </c>
      <c r="R279" s="304">
        <f>H277/Q279</f>
        <v>458.5</v>
      </c>
      <c r="S279" s="305"/>
    </row>
    <row r="280" spans="4:19" ht="12" customHeight="1">
      <c r="D280" s="331" t="s">
        <v>307</v>
      </c>
      <c r="E280" s="332"/>
      <c r="F280" s="332"/>
      <c r="G280" s="332"/>
      <c r="H280" s="178">
        <v>118</v>
      </c>
      <c r="O280" s="331" t="s">
        <v>355</v>
      </c>
      <c r="P280" s="332"/>
      <c r="Q280" s="177">
        <v>2</v>
      </c>
      <c r="R280" s="304">
        <f>H277/Q280</f>
        <v>458.5</v>
      </c>
      <c r="S280" s="305"/>
    </row>
    <row r="281" spans="4:19" ht="12" customHeight="1">
      <c r="D281" s="331" t="s">
        <v>308</v>
      </c>
      <c r="E281" s="332"/>
      <c r="F281" s="332"/>
      <c r="G281" s="332"/>
      <c r="H281" s="178">
        <v>117</v>
      </c>
      <c r="O281" s="331" t="s">
        <v>356</v>
      </c>
      <c r="P281" s="332"/>
      <c r="Q281" s="177">
        <v>2</v>
      </c>
      <c r="R281" s="304">
        <f>H277/Q281</f>
        <v>458.5</v>
      </c>
      <c r="S281" s="305"/>
    </row>
    <row r="282" spans="4:19" ht="12" customHeight="1" thickBot="1">
      <c r="D282" s="331" t="s">
        <v>1095</v>
      </c>
      <c r="E282" s="332"/>
      <c r="F282" s="332"/>
      <c r="G282" s="332"/>
      <c r="H282" s="178">
        <v>73</v>
      </c>
      <c r="O282" s="306" t="s">
        <v>357</v>
      </c>
      <c r="P282" s="307"/>
      <c r="Q282" s="182">
        <v>1</v>
      </c>
      <c r="R282" s="308">
        <f>H277/Q282</f>
        <v>917</v>
      </c>
      <c r="S282" s="309"/>
    </row>
    <row r="283" spans="4:8" ht="12" customHeight="1">
      <c r="D283" s="331" t="s">
        <v>336</v>
      </c>
      <c r="E283" s="332"/>
      <c r="F283" s="332"/>
      <c r="G283" s="332"/>
      <c r="H283" s="178">
        <v>60</v>
      </c>
    </row>
    <row r="284" spans="4:8" ht="12" customHeight="1">
      <c r="D284" s="331" t="s">
        <v>1189</v>
      </c>
      <c r="E284" s="332"/>
      <c r="F284" s="332"/>
      <c r="G284" s="332"/>
      <c r="H284" s="178">
        <v>52</v>
      </c>
    </row>
    <row r="285" spans="4:8" ht="12" customHeight="1" thickBot="1">
      <c r="D285" s="306" t="s">
        <v>1190</v>
      </c>
      <c r="E285" s="307"/>
      <c r="F285" s="307"/>
      <c r="G285" s="307"/>
      <c r="H285" s="183">
        <v>8</v>
      </c>
    </row>
    <row r="286" ht="12" customHeight="1" thickBot="1"/>
    <row r="287" spans="1:23" ht="12" customHeight="1">
      <c r="A287" s="343"/>
      <c r="B287" s="344"/>
      <c r="C287" s="314" t="s">
        <v>353</v>
      </c>
      <c r="D287" s="315"/>
      <c r="E287" s="315"/>
      <c r="F287" s="316"/>
      <c r="G287" s="314" t="s">
        <v>354</v>
      </c>
      <c r="H287" s="315"/>
      <c r="I287" s="315"/>
      <c r="J287" s="316"/>
      <c r="K287" s="314" t="s">
        <v>355</v>
      </c>
      <c r="L287" s="315"/>
      <c r="M287" s="315"/>
      <c r="N287" s="316"/>
      <c r="O287" s="314" t="s">
        <v>356</v>
      </c>
      <c r="P287" s="315"/>
      <c r="Q287" s="315"/>
      <c r="R287" s="316"/>
      <c r="S287" s="314" t="s">
        <v>357</v>
      </c>
      <c r="T287" s="315"/>
      <c r="U287" s="315"/>
      <c r="V287" s="316"/>
      <c r="W287" s="184" t="s">
        <v>310</v>
      </c>
    </row>
    <row r="288" spans="1:23" ht="12" customHeight="1">
      <c r="A288" s="317" t="s">
        <v>330</v>
      </c>
      <c r="B288" s="318"/>
      <c r="C288" s="331" t="s">
        <v>311</v>
      </c>
      <c r="D288" s="332"/>
      <c r="E288" s="177" t="s">
        <v>312</v>
      </c>
      <c r="F288" s="185" t="s">
        <v>313</v>
      </c>
      <c r="G288" s="331" t="s">
        <v>311</v>
      </c>
      <c r="H288" s="332"/>
      <c r="I288" s="177" t="s">
        <v>312</v>
      </c>
      <c r="J288" s="185" t="s">
        <v>313</v>
      </c>
      <c r="K288" s="331" t="s">
        <v>311</v>
      </c>
      <c r="L288" s="332"/>
      <c r="M288" s="177" t="s">
        <v>312</v>
      </c>
      <c r="N288" s="185" t="s">
        <v>313</v>
      </c>
      <c r="O288" s="331" t="s">
        <v>311</v>
      </c>
      <c r="P288" s="332"/>
      <c r="Q288" s="177" t="s">
        <v>312</v>
      </c>
      <c r="R288" s="185" t="s">
        <v>313</v>
      </c>
      <c r="S288" s="331" t="s">
        <v>311</v>
      </c>
      <c r="T288" s="332"/>
      <c r="U288" s="177" t="s">
        <v>312</v>
      </c>
      <c r="V288" s="185" t="s">
        <v>313</v>
      </c>
      <c r="W288" s="186" t="s">
        <v>313</v>
      </c>
    </row>
    <row r="289" spans="1:23" ht="12" customHeight="1" thickBot="1">
      <c r="A289" s="306" t="s">
        <v>331</v>
      </c>
      <c r="B289" s="310"/>
      <c r="C289" s="181" t="s">
        <v>303</v>
      </c>
      <c r="D289" s="182" t="s">
        <v>314</v>
      </c>
      <c r="E289" s="182" t="s">
        <v>303</v>
      </c>
      <c r="F289" s="187" t="s">
        <v>315</v>
      </c>
      <c r="G289" s="181" t="s">
        <v>303</v>
      </c>
      <c r="H289" s="182" t="s">
        <v>314</v>
      </c>
      <c r="I289" s="182" t="s">
        <v>303</v>
      </c>
      <c r="J289" s="187" t="s">
        <v>315</v>
      </c>
      <c r="K289" s="181" t="s">
        <v>303</v>
      </c>
      <c r="L289" s="182" t="s">
        <v>314</v>
      </c>
      <c r="M289" s="182" t="s">
        <v>303</v>
      </c>
      <c r="N289" s="187" t="s">
        <v>315</v>
      </c>
      <c r="O289" s="181" t="s">
        <v>303</v>
      </c>
      <c r="P289" s="182" t="s">
        <v>314</v>
      </c>
      <c r="Q289" s="182" t="s">
        <v>303</v>
      </c>
      <c r="R289" s="187" t="s">
        <v>315</v>
      </c>
      <c r="S289" s="181" t="s">
        <v>303</v>
      </c>
      <c r="T289" s="182" t="s">
        <v>314</v>
      </c>
      <c r="U289" s="182" t="s">
        <v>303</v>
      </c>
      <c r="V289" s="187" t="s">
        <v>315</v>
      </c>
      <c r="W289" s="188" t="s">
        <v>315</v>
      </c>
    </row>
    <row r="290" spans="1:23" ht="12" customHeight="1">
      <c r="A290" s="189" t="str">
        <f aca="true" t="shared" si="72" ref="A290:A297">D278</f>
        <v>ΔΑΚΕ-ΓΕΩΤΕΧΝΙΚΩΝ</v>
      </c>
      <c r="B290" s="190"/>
      <c r="C290" s="191">
        <f>INT(H278/R278)</f>
        <v>1</v>
      </c>
      <c r="D290" s="192">
        <f>H278-($R278*C290)</f>
        <v>69.75</v>
      </c>
      <c r="E290" s="193">
        <v>0</v>
      </c>
      <c r="F290" s="194">
        <f aca="true" t="shared" si="73" ref="F290:F295">C290+E290</f>
        <v>1</v>
      </c>
      <c r="G290" s="191">
        <f>INT(H278/R279)</f>
        <v>0</v>
      </c>
      <c r="H290" s="192">
        <f>H278-(R279*G290)</f>
        <v>299</v>
      </c>
      <c r="I290" s="193">
        <v>1</v>
      </c>
      <c r="J290" s="194">
        <f aca="true" t="shared" si="74" ref="J290:J295">G290+I290</f>
        <v>1</v>
      </c>
      <c r="K290" s="191">
        <f>INT(H278/R280)</f>
        <v>0</v>
      </c>
      <c r="L290" s="192">
        <f>H278-(R280*K290)</f>
        <v>299</v>
      </c>
      <c r="M290" s="193">
        <v>1</v>
      </c>
      <c r="N290" s="194">
        <f aca="true" t="shared" si="75" ref="N290:N295">K290+M290</f>
        <v>1</v>
      </c>
      <c r="O290" s="191">
        <f>INT(H278/R281)</f>
        <v>0</v>
      </c>
      <c r="P290" s="192">
        <f>H278-(R281*O290)</f>
        <v>299</v>
      </c>
      <c r="Q290" s="193">
        <v>1</v>
      </c>
      <c r="R290" s="194">
        <f aca="true" t="shared" si="76" ref="R290:R295">O290+Q290</f>
        <v>1</v>
      </c>
      <c r="S290" s="191">
        <f>INT(H278/R282)</f>
        <v>0</v>
      </c>
      <c r="T290" s="192">
        <f>H278-(R282*S290)</f>
        <v>299</v>
      </c>
      <c r="U290" s="193">
        <v>1</v>
      </c>
      <c r="V290" s="194">
        <f aca="true" t="shared" si="77" ref="V290:V295">S290+U290</f>
        <v>1</v>
      </c>
      <c r="W290" s="195">
        <f aca="true" t="shared" si="78" ref="W290:W295">F290+J290+N290+R290+V290</f>
        <v>5</v>
      </c>
    </row>
    <row r="291" spans="1:23" ht="12" customHeight="1">
      <c r="A291" s="196" t="str">
        <f t="shared" si="72"/>
        <v>ΠΑΣΚ-ΓΕΩΤΕΧΝΙΚΩΝ</v>
      </c>
      <c r="B291" s="197"/>
      <c r="C291" s="198">
        <f>INT(H279/$R$278)</f>
        <v>0</v>
      </c>
      <c r="D291" s="199">
        <f>H279-($R$278*C291)</f>
        <v>190</v>
      </c>
      <c r="E291" s="200">
        <v>1</v>
      </c>
      <c r="F291" s="201">
        <f t="shared" si="73"/>
        <v>1</v>
      </c>
      <c r="G291" s="198">
        <f>INT(H279/$R$279)</f>
        <v>0</v>
      </c>
      <c r="H291" s="199">
        <f>H279-($R$279*G291)</f>
        <v>190</v>
      </c>
      <c r="I291" s="200">
        <v>1</v>
      </c>
      <c r="J291" s="201">
        <f t="shared" si="74"/>
        <v>1</v>
      </c>
      <c r="K291" s="198">
        <f>INT(H279/$R$280)</f>
        <v>0</v>
      </c>
      <c r="L291" s="199">
        <f>H279-($R$280*K291)</f>
        <v>190</v>
      </c>
      <c r="M291" s="200">
        <v>1</v>
      </c>
      <c r="N291" s="201">
        <f t="shared" si="75"/>
        <v>1</v>
      </c>
      <c r="O291" s="198">
        <f>INT(H279/$R$281)</f>
        <v>0</v>
      </c>
      <c r="P291" s="199">
        <f>H279-($R$281*O291)</f>
        <v>190</v>
      </c>
      <c r="Q291" s="200">
        <v>1</v>
      </c>
      <c r="R291" s="201">
        <f t="shared" si="76"/>
        <v>1</v>
      </c>
      <c r="S291" s="198">
        <f>INT(H279/$R$282)</f>
        <v>0</v>
      </c>
      <c r="T291" s="199">
        <f>H279-($R$282*S291)</f>
        <v>190</v>
      </c>
      <c r="U291" s="200">
        <v>0</v>
      </c>
      <c r="V291" s="201">
        <f t="shared" si="77"/>
        <v>0</v>
      </c>
      <c r="W291" s="202">
        <f t="shared" si="78"/>
        <v>4</v>
      </c>
    </row>
    <row r="292" spans="1:23" ht="12" customHeight="1">
      <c r="A292" s="196" t="str">
        <f t="shared" si="72"/>
        <v>ΠΡΟΟΔ. ΣΥΣΠΕΙΡΩΣΗ</v>
      </c>
      <c r="B292" s="197"/>
      <c r="C292" s="198">
        <f aca="true" t="shared" si="79" ref="C292:C297">INT(H280/$R$278)</f>
        <v>0</v>
      </c>
      <c r="D292" s="199">
        <f aca="true" t="shared" si="80" ref="D292:D297">H280-($R$278*C292)</f>
        <v>118</v>
      </c>
      <c r="E292" s="200">
        <v>1</v>
      </c>
      <c r="F292" s="201">
        <f t="shared" si="73"/>
        <v>1</v>
      </c>
      <c r="G292" s="198">
        <f aca="true" t="shared" si="81" ref="G292:G297">INT(H280/$R$279)</f>
        <v>0</v>
      </c>
      <c r="H292" s="199">
        <f aca="true" t="shared" si="82" ref="H292:H297">H280-($R$279*G292)</f>
        <v>118</v>
      </c>
      <c r="I292" s="200">
        <v>0</v>
      </c>
      <c r="J292" s="201">
        <f t="shared" si="74"/>
        <v>0</v>
      </c>
      <c r="K292" s="198">
        <f aca="true" t="shared" si="83" ref="K292:K297">INT(H280/$R$280)</f>
        <v>0</v>
      </c>
      <c r="L292" s="199">
        <f aca="true" t="shared" si="84" ref="L292:L297">H280-($R$280*K292)</f>
        <v>118</v>
      </c>
      <c r="M292" s="200">
        <v>0</v>
      </c>
      <c r="N292" s="201">
        <f t="shared" si="75"/>
        <v>0</v>
      </c>
      <c r="O292" s="198">
        <f aca="true" t="shared" si="85" ref="O292:O297">INT(H280/$R$281)</f>
        <v>0</v>
      </c>
      <c r="P292" s="199">
        <f aca="true" t="shared" si="86" ref="P292:P297">H280-($R$281*O292)</f>
        <v>118</v>
      </c>
      <c r="Q292" s="200">
        <v>0</v>
      </c>
      <c r="R292" s="201">
        <f t="shared" si="76"/>
        <v>0</v>
      </c>
      <c r="S292" s="198">
        <f aca="true" t="shared" si="87" ref="S292:S297">INT(H280/$R$282)</f>
        <v>0</v>
      </c>
      <c r="T292" s="199">
        <f aca="true" t="shared" si="88" ref="T292:T297">H280-($R$282*S292)</f>
        <v>118</v>
      </c>
      <c r="U292" s="200">
        <v>0</v>
      </c>
      <c r="V292" s="201">
        <f t="shared" si="77"/>
        <v>0</v>
      </c>
      <c r="W292" s="202">
        <f t="shared" si="78"/>
        <v>1</v>
      </c>
    </row>
    <row r="293" spans="1:23" ht="12" customHeight="1">
      <c r="A293" s="196" t="str">
        <f t="shared" si="72"/>
        <v>ΠΑΝΓ. ΑΓΩΝ. ΜΕΤΩΠΟ</v>
      </c>
      <c r="B293" s="197"/>
      <c r="C293" s="198">
        <f t="shared" si="79"/>
        <v>0</v>
      </c>
      <c r="D293" s="199">
        <f t="shared" si="80"/>
        <v>117</v>
      </c>
      <c r="E293" s="200">
        <v>1</v>
      </c>
      <c r="F293" s="201">
        <f t="shared" si="73"/>
        <v>1</v>
      </c>
      <c r="G293" s="198">
        <f t="shared" si="81"/>
        <v>0</v>
      </c>
      <c r="H293" s="199">
        <f t="shared" si="82"/>
        <v>117</v>
      </c>
      <c r="I293" s="200">
        <v>0</v>
      </c>
      <c r="J293" s="201">
        <f t="shared" si="74"/>
        <v>0</v>
      </c>
      <c r="K293" s="198">
        <f t="shared" si="83"/>
        <v>0</v>
      </c>
      <c r="L293" s="199">
        <f t="shared" si="84"/>
        <v>117</v>
      </c>
      <c r="M293" s="200">
        <v>0</v>
      </c>
      <c r="N293" s="201">
        <f t="shared" si="75"/>
        <v>0</v>
      </c>
      <c r="O293" s="198">
        <f t="shared" si="85"/>
        <v>0</v>
      </c>
      <c r="P293" s="199">
        <f t="shared" si="86"/>
        <v>117</v>
      </c>
      <c r="Q293" s="200">
        <v>0</v>
      </c>
      <c r="R293" s="201">
        <f t="shared" si="76"/>
        <v>0</v>
      </c>
      <c r="S293" s="198">
        <f t="shared" si="87"/>
        <v>0</v>
      </c>
      <c r="T293" s="199">
        <f t="shared" si="88"/>
        <v>117</v>
      </c>
      <c r="U293" s="200">
        <v>0</v>
      </c>
      <c r="V293" s="201">
        <f t="shared" si="77"/>
        <v>0</v>
      </c>
      <c r="W293" s="202">
        <f t="shared" si="78"/>
        <v>1</v>
      </c>
    </row>
    <row r="294" spans="1:23" ht="12" customHeight="1">
      <c r="A294" s="196" t="str">
        <f t="shared" si="72"/>
        <v>ΑΡΙΣΤΕΡΗ ΠΡΩΤΟΒΟΥΛΙΑ</v>
      </c>
      <c r="B294" s="197"/>
      <c r="C294" s="198">
        <f t="shared" si="79"/>
        <v>0</v>
      </c>
      <c r="D294" s="199">
        <f t="shared" si="80"/>
        <v>73</v>
      </c>
      <c r="E294" s="200">
        <v>0</v>
      </c>
      <c r="F294" s="201">
        <f t="shared" si="73"/>
        <v>0</v>
      </c>
      <c r="G294" s="198">
        <f t="shared" si="81"/>
        <v>0</v>
      </c>
      <c r="H294" s="199">
        <f t="shared" si="82"/>
        <v>73</v>
      </c>
      <c r="I294" s="200">
        <v>0</v>
      </c>
      <c r="J294" s="201">
        <f t="shared" si="74"/>
        <v>0</v>
      </c>
      <c r="K294" s="198">
        <f t="shared" si="83"/>
        <v>0</v>
      </c>
      <c r="L294" s="199">
        <f t="shared" si="84"/>
        <v>73</v>
      </c>
      <c r="M294" s="200">
        <v>0</v>
      </c>
      <c r="N294" s="201">
        <f t="shared" si="75"/>
        <v>0</v>
      </c>
      <c r="O294" s="198">
        <f t="shared" si="85"/>
        <v>0</v>
      </c>
      <c r="P294" s="199">
        <f t="shared" si="86"/>
        <v>73</v>
      </c>
      <c r="Q294" s="200">
        <v>0</v>
      </c>
      <c r="R294" s="201">
        <f t="shared" si="76"/>
        <v>0</v>
      </c>
      <c r="S294" s="198">
        <f t="shared" si="87"/>
        <v>0</v>
      </c>
      <c r="T294" s="199">
        <f t="shared" si="88"/>
        <v>73</v>
      </c>
      <c r="U294" s="200">
        <v>0</v>
      </c>
      <c r="V294" s="201">
        <f t="shared" si="77"/>
        <v>0</v>
      </c>
      <c r="W294" s="202">
        <f t="shared" si="78"/>
        <v>0</v>
      </c>
    </row>
    <row r="295" spans="1:23" ht="12" customHeight="1">
      <c r="A295" s="196" t="str">
        <f t="shared" si="72"/>
        <v>ΕΠΑΝΙΔΡΥΣΗ</v>
      </c>
      <c r="B295" s="197"/>
      <c r="C295" s="198">
        <f t="shared" si="79"/>
        <v>0</v>
      </c>
      <c r="D295" s="199">
        <f t="shared" si="80"/>
        <v>60</v>
      </c>
      <c r="E295" s="200">
        <v>0</v>
      </c>
      <c r="F295" s="201">
        <f t="shared" si="73"/>
        <v>0</v>
      </c>
      <c r="G295" s="198">
        <f t="shared" si="81"/>
        <v>0</v>
      </c>
      <c r="H295" s="199">
        <f t="shared" si="82"/>
        <v>60</v>
      </c>
      <c r="I295" s="200">
        <v>0</v>
      </c>
      <c r="J295" s="201">
        <f t="shared" si="74"/>
        <v>0</v>
      </c>
      <c r="K295" s="198">
        <f t="shared" si="83"/>
        <v>0</v>
      </c>
      <c r="L295" s="199">
        <f t="shared" si="84"/>
        <v>60</v>
      </c>
      <c r="M295" s="200">
        <v>0</v>
      </c>
      <c r="N295" s="201">
        <f t="shared" si="75"/>
        <v>0</v>
      </c>
      <c r="O295" s="198">
        <f t="shared" si="85"/>
        <v>0</v>
      </c>
      <c r="P295" s="199">
        <f t="shared" si="86"/>
        <v>60</v>
      </c>
      <c r="Q295" s="200">
        <v>0</v>
      </c>
      <c r="R295" s="201">
        <f t="shared" si="76"/>
        <v>0</v>
      </c>
      <c r="S295" s="198">
        <f t="shared" si="87"/>
        <v>0</v>
      </c>
      <c r="T295" s="199">
        <f t="shared" si="88"/>
        <v>60</v>
      </c>
      <c r="U295" s="200">
        <v>0</v>
      </c>
      <c r="V295" s="201">
        <f t="shared" si="77"/>
        <v>0</v>
      </c>
      <c r="W295" s="202">
        <f t="shared" si="78"/>
        <v>0</v>
      </c>
    </row>
    <row r="296" spans="1:23" ht="12" customHeight="1">
      <c r="A296" s="196" t="str">
        <f t="shared" si="72"/>
        <v>ΑΚΟΜΜΑΤΙΣΤΟ ΓΕΩΤ.Ε.Ε.</v>
      </c>
      <c r="B296" s="197"/>
      <c r="C296" s="198">
        <f t="shared" si="79"/>
        <v>0</v>
      </c>
      <c r="D296" s="199">
        <f t="shared" si="80"/>
        <v>52</v>
      </c>
      <c r="E296" s="200">
        <v>0</v>
      </c>
      <c r="F296" s="201">
        <f>C296+E296</f>
        <v>0</v>
      </c>
      <c r="G296" s="198">
        <f t="shared" si="81"/>
        <v>0</v>
      </c>
      <c r="H296" s="199">
        <f t="shared" si="82"/>
        <v>52</v>
      </c>
      <c r="I296" s="200">
        <v>0</v>
      </c>
      <c r="J296" s="201">
        <f>G296+I296</f>
        <v>0</v>
      </c>
      <c r="K296" s="198">
        <f t="shared" si="83"/>
        <v>0</v>
      </c>
      <c r="L296" s="199">
        <f t="shared" si="84"/>
        <v>52</v>
      </c>
      <c r="M296" s="200">
        <v>0</v>
      </c>
      <c r="N296" s="201">
        <f>K296+M296</f>
        <v>0</v>
      </c>
      <c r="O296" s="198">
        <f t="shared" si="85"/>
        <v>0</v>
      </c>
      <c r="P296" s="199">
        <f t="shared" si="86"/>
        <v>52</v>
      </c>
      <c r="Q296" s="200">
        <v>0</v>
      </c>
      <c r="R296" s="201">
        <f>O296+Q296</f>
        <v>0</v>
      </c>
      <c r="S296" s="198">
        <f t="shared" si="87"/>
        <v>0</v>
      </c>
      <c r="T296" s="199">
        <f t="shared" si="88"/>
        <v>52</v>
      </c>
      <c r="U296" s="200">
        <v>0</v>
      </c>
      <c r="V296" s="201">
        <f>S296+U296</f>
        <v>0</v>
      </c>
      <c r="W296" s="202">
        <f>F296+J296+N296+R296+V296</f>
        <v>0</v>
      </c>
    </row>
    <row r="297" spans="1:23" ht="12" customHeight="1" thickBot="1">
      <c r="A297" s="196" t="str">
        <f t="shared" si="72"/>
        <v>Δ.Α.Δ.Α. ΓΕΩΤ.Ε.Ε.</v>
      </c>
      <c r="B297" s="197"/>
      <c r="C297" s="198">
        <f t="shared" si="79"/>
        <v>0</v>
      </c>
      <c r="D297" s="199">
        <f t="shared" si="80"/>
        <v>8</v>
      </c>
      <c r="E297" s="200">
        <v>0</v>
      </c>
      <c r="F297" s="201">
        <f>C297+E297</f>
        <v>0</v>
      </c>
      <c r="G297" s="198">
        <f t="shared" si="81"/>
        <v>0</v>
      </c>
      <c r="H297" s="199">
        <f t="shared" si="82"/>
        <v>8</v>
      </c>
      <c r="I297" s="200">
        <v>0</v>
      </c>
      <c r="J297" s="201">
        <f>G297+I297</f>
        <v>0</v>
      </c>
      <c r="K297" s="198">
        <f t="shared" si="83"/>
        <v>0</v>
      </c>
      <c r="L297" s="199">
        <f t="shared" si="84"/>
        <v>8</v>
      </c>
      <c r="M297" s="200">
        <v>0</v>
      </c>
      <c r="N297" s="201">
        <f>K297+M297</f>
        <v>0</v>
      </c>
      <c r="O297" s="198">
        <f t="shared" si="85"/>
        <v>0</v>
      </c>
      <c r="P297" s="199">
        <f t="shared" si="86"/>
        <v>8</v>
      </c>
      <c r="Q297" s="200">
        <v>0</v>
      </c>
      <c r="R297" s="201">
        <f>O297+Q297</f>
        <v>0</v>
      </c>
      <c r="S297" s="198">
        <f t="shared" si="87"/>
        <v>0</v>
      </c>
      <c r="T297" s="199">
        <f t="shared" si="88"/>
        <v>8</v>
      </c>
      <c r="U297" s="200">
        <v>0</v>
      </c>
      <c r="V297" s="201">
        <f>S297+U297</f>
        <v>0</v>
      </c>
      <c r="W297" s="202">
        <f>F297+J297+N297+R297+V297</f>
        <v>0</v>
      </c>
    </row>
    <row r="298" spans="1:23" ht="12" customHeight="1" thickBot="1">
      <c r="A298" s="301" t="s">
        <v>316</v>
      </c>
      <c r="B298" s="303"/>
      <c r="C298" s="208">
        <f>SUM(C290:C297)</f>
        <v>1</v>
      </c>
      <c r="D298" s="209" t="s">
        <v>317</v>
      </c>
      <c r="E298" s="210">
        <f>SUM(E290:E297)</f>
        <v>3</v>
      </c>
      <c r="F298" s="211">
        <f>SUM(F290:F297)</f>
        <v>4</v>
      </c>
      <c r="G298" s="208">
        <f>SUM(G290:G297)</f>
        <v>0</v>
      </c>
      <c r="H298" s="209" t="s">
        <v>317</v>
      </c>
      <c r="I298" s="210">
        <f>SUM(I290:I297)</f>
        <v>2</v>
      </c>
      <c r="J298" s="211">
        <f>SUM(J290:J297)</f>
        <v>2</v>
      </c>
      <c r="K298" s="208">
        <f>SUM(K290:K297)</f>
        <v>0</v>
      </c>
      <c r="L298" s="209" t="s">
        <v>317</v>
      </c>
      <c r="M298" s="210">
        <f>SUM(M290:M297)</f>
        <v>2</v>
      </c>
      <c r="N298" s="211">
        <f>SUM(N290:N297)</f>
        <v>2</v>
      </c>
      <c r="O298" s="208">
        <f>SUM(O290:O297)</f>
        <v>0</v>
      </c>
      <c r="P298" s="209" t="s">
        <v>317</v>
      </c>
      <c r="Q298" s="210">
        <f>SUM(Q290:Q297)</f>
        <v>2</v>
      </c>
      <c r="R298" s="211">
        <f>SUM(R290:R297)</f>
        <v>2</v>
      </c>
      <c r="S298" s="208">
        <f>SUM(S290:S297)</f>
        <v>0</v>
      </c>
      <c r="T298" s="209" t="s">
        <v>317</v>
      </c>
      <c r="U298" s="210">
        <f>SUM(U290:U297)</f>
        <v>1</v>
      </c>
      <c r="V298" s="211">
        <f>SUM(V290:V297)</f>
        <v>1</v>
      </c>
      <c r="W298" s="212">
        <f>SUM(W290:W297)</f>
        <v>11</v>
      </c>
    </row>
    <row r="299" ht="12" customHeight="1" thickBot="1"/>
    <row r="300" spans="2:18" ht="15" customHeight="1" thickBot="1">
      <c r="B300" s="350" t="s">
        <v>318</v>
      </c>
      <c r="C300" s="351"/>
      <c r="D300" s="351"/>
      <c r="E300" s="351"/>
      <c r="F300" s="351"/>
      <c r="G300" s="351"/>
      <c r="H300" s="351"/>
      <c r="I300" s="351"/>
      <c r="J300" s="351"/>
      <c r="K300" s="351"/>
      <c r="L300" s="351"/>
      <c r="M300" s="351"/>
      <c r="N300" s="351"/>
      <c r="O300" s="351"/>
      <c r="P300" s="351"/>
      <c r="Q300" s="351"/>
      <c r="R300" s="352"/>
    </row>
    <row r="301" spans="2:20" ht="12" customHeight="1" thickBot="1">
      <c r="B301" s="213"/>
      <c r="C301" s="353" t="s">
        <v>305</v>
      </c>
      <c r="D301" s="354"/>
      <c r="E301" s="354"/>
      <c r="F301" s="354"/>
      <c r="G301" s="354" t="s">
        <v>306</v>
      </c>
      <c r="H301" s="354"/>
      <c r="I301" s="354"/>
      <c r="J301" s="354"/>
      <c r="K301" s="354" t="s">
        <v>307</v>
      </c>
      <c r="L301" s="354"/>
      <c r="M301" s="354"/>
      <c r="N301" s="354"/>
      <c r="O301" s="354" t="s">
        <v>308</v>
      </c>
      <c r="P301" s="354"/>
      <c r="Q301" s="354"/>
      <c r="R301" s="355"/>
      <c r="S301" s="214"/>
      <c r="T301" s="214"/>
    </row>
    <row r="302" spans="2:18" ht="12" customHeight="1">
      <c r="B302" s="327" t="s">
        <v>353</v>
      </c>
      <c r="C302" s="340" t="s">
        <v>887</v>
      </c>
      <c r="D302" s="341"/>
      <c r="E302" s="341"/>
      <c r="F302" s="341"/>
      <c r="G302" s="341" t="s">
        <v>891</v>
      </c>
      <c r="H302" s="341"/>
      <c r="I302" s="341"/>
      <c r="J302" s="341"/>
      <c r="K302" s="341" t="s">
        <v>896</v>
      </c>
      <c r="L302" s="341"/>
      <c r="M302" s="341"/>
      <c r="N302" s="341"/>
      <c r="O302" s="341" t="s">
        <v>895</v>
      </c>
      <c r="P302" s="341"/>
      <c r="Q302" s="341"/>
      <c r="R302" s="342"/>
    </row>
    <row r="303" spans="2:18" ht="12" customHeight="1">
      <c r="B303" s="327"/>
      <c r="C303" s="328"/>
      <c r="D303" s="329"/>
      <c r="E303" s="329"/>
      <c r="F303" s="329"/>
      <c r="G303" s="329"/>
      <c r="H303" s="329"/>
      <c r="I303" s="329"/>
      <c r="J303" s="329"/>
      <c r="K303" s="329"/>
      <c r="L303" s="329"/>
      <c r="M303" s="329"/>
      <c r="N303" s="329"/>
      <c r="O303" s="329"/>
      <c r="P303" s="329"/>
      <c r="Q303" s="329"/>
      <c r="R303" s="336"/>
    </row>
    <row r="304" spans="2:18" ht="12" customHeight="1">
      <c r="B304" s="339" t="s">
        <v>319</v>
      </c>
      <c r="C304" s="328" t="s">
        <v>886</v>
      </c>
      <c r="D304" s="329"/>
      <c r="E304" s="329"/>
      <c r="F304" s="329"/>
      <c r="G304" s="329" t="s">
        <v>892</v>
      </c>
      <c r="H304" s="329"/>
      <c r="I304" s="329"/>
      <c r="J304" s="329"/>
      <c r="K304" s="329"/>
      <c r="L304" s="329"/>
      <c r="M304" s="329"/>
      <c r="N304" s="329"/>
      <c r="O304" s="329"/>
      <c r="P304" s="329"/>
      <c r="Q304" s="329"/>
      <c r="R304" s="336"/>
    </row>
    <row r="305" spans="2:18" ht="12" customHeight="1">
      <c r="B305" s="339"/>
      <c r="C305" s="328"/>
      <c r="D305" s="329"/>
      <c r="E305" s="329"/>
      <c r="F305" s="329"/>
      <c r="G305" s="329"/>
      <c r="H305" s="329"/>
      <c r="I305" s="329"/>
      <c r="J305" s="329"/>
      <c r="K305" s="329"/>
      <c r="L305" s="329"/>
      <c r="M305" s="329"/>
      <c r="N305" s="329"/>
      <c r="O305" s="329"/>
      <c r="P305" s="329"/>
      <c r="Q305" s="329"/>
      <c r="R305" s="336"/>
    </row>
    <row r="306" spans="2:18" ht="12" customHeight="1">
      <c r="B306" s="337" t="s">
        <v>355</v>
      </c>
      <c r="C306" s="328" t="s">
        <v>888</v>
      </c>
      <c r="D306" s="329"/>
      <c r="E306" s="329"/>
      <c r="F306" s="329"/>
      <c r="G306" s="329" t="s">
        <v>893</v>
      </c>
      <c r="H306" s="329"/>
      <c r="I306" s="329"/>
      <c r="J306" s="329"/>
      <c r="K306" s="329"/>
      <c r="L306" s="329"/>
      <c r="M306" s="329"/>
      <c r="N306" s="329"/>
      <c r="O306" s="329"/>
      <c r="P306" s="329"/>
      <c r="Q306" s="329"/>
      <c r="R306" s="336"/>
    </row>
    <row r="307" spans="2:18" ht="12" customHeight="1">
      <c r="B307" s="338"/>
      <c r="C307" s="328"/>
      <c r="D307" s="329"/>
      <c r="E307" s="329"/>
      <c r="F307" s="329"/>
      <c r="G307" s="329"/>
      <c r="H307" s="329"/>
      <c r="I307" s="329"/>
      <c r="J307" s="329"/>
      <c r="K307" s="329"/>
      <c r="L307" s="329"/>
      <c r="M307" s="329"/>
      <c r="N307" s="329"/>
      <c r="O307" s="329"/>
      <c r="P307" s="329"/>
      <c r="Q307" s="329"/>
      <c r="R307" s="336"/>
    </row>
    <row r="308" spans="2:18" ht="12" customHeight="1">
      <c r="B308" s="327" t="s">
        <v>356</v>
      </c>
      <c r="C308" s="328" t="s">
        <v>889</v>
      </c>
      <c r="D308" s="329"/>
      <c r="E308" s="329"/>
      <c r="F308" s="329"/>
      <c r="G308" s="329" t="s">
        <v>894</v>
      </c>
      <c r="H308" s="329"/>
      <c r="I308" s="329"/>
      <c r="J308" s="329"/>
      <c r="K308" s="329"/>
      <c r="L308" s="329"/>
      <c r="M308" s="329"/>
      <c r="N308" s="329"/>
      <c r="O308" s="329"/>
      <c r="P308" s="329"/>
      <c r="Q308" s="329"/>
      <c r="R308" s="336"/>
    </row>
    <row r="309" spans="2:18" ht="12" customHeight="1">
      <c r="B309" s="327"/>
      <c r="C309" s="328"/>
      <c r="D309" s="329"/>
      <c r="E309" s="329"/>
      <c r="F309" s="329"/>
      <c r="G309" s="329"/>
      <c r="H309" s="329"/>
      <c r="I309" s="329"/>
      <c r="J309" s="329"/>
      <c r="K309" s="329"/>
      <c r="L309" s="329"/>
      <c r="M309" s="329"/>
      <c r="N309" s="329"/>
      <c r="O309" s="329"/>
      <c r="P309" s="329"/>
      <c r="Q309" s="329"/>
      <c r="R309" s="336"/>
    </row>
    <row r="310" spans="2:18" ht="12" customHeight="1" thickBot="1">
      <c r="B310" s="215" t="s">
        <v>357</v>
      </c>
      <c r="C310" s="333" t="s">
        <v>890</v>
      </c>
      <c r="D310" s="334"/>
      <c r="E310" s="334"/>
      <c r="F310" s="334"/>
      <c r="G310" s="334"/>
      <c r="H310" s="334"/>
      <c r="I310" s="334"/>
      <c r="J310" s="334"/>
      <c r="K310" s="334"/>
      <c r="L310" s="334"/>
      <c r="M310" s="334"/>
      <c r="N310" s="334"/>
      <c r="O310" s="334"/>
      <c r="P310" s="334"/>
      <c r="Q310" s="334"/>
      <c r="R310" s="335"/>
    </row>
    <row r="312" spans="1:23" ht="12" customHeight="1">
      <c r="A312" s="326" t="s">
        <v>297</v>
      </c>
      <c r="B312" s="326"/>
      <c r="C312" s="326"/>
      <c r="D312" s="326"/>
      <c r="E312" s="326"/>
      <c r="F312" s="326"/>
      <c r="G312" s="326"/>
      <c r="H312" s="326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326"/>
      <c r="T312" s="326"/>
      <c r="U312" s="326"/>
      <c r="V312" s="326"/>
      <c r="W312" s="326"/>
    </row>
    <row r="313" spans="1:23" ht="12" customHeight="1">
      <c r="A313" s="326" t="s">
        <v>327</v>
      </c>
      <c r="B313" s="326"/>
      <c r="C313" s="326"/>
      <c r="D313" s="326"/>
      <c r="E313" s="326"/>
      <c r="F313" s="326"/>
      <c r="G313" s="326"/>
      <c r="H313" s="326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326"/>
      <c r="T313" s="326"/>
      <c r="U313" s="326"/>
      <c r="V313" s="326"/>
      <c r="W313" s="326"/>
    </row>
    <row r="314" spans="1:23" ht="12" customHeight="1">
      <c r="A314" s="175"/>
      <c r="B314" s="175"/>
      <c r="C314" s="175"/>
      <c r="D314" s="175"/>
      <c r="E314" s="175"/>
      <c r="F314" s="175"/>
      <c r="G314" s="175"/>
      <c r="H314" s="175"/>
      <c r="I314" s="175"/>
      <c r="J314" s="175"/>
      <c r="K314" s="175"/>
      <c r="L314" s="175"/>
      <c r="M314" s="175"/>
      <c r="N314" s="175"/>
      <c r="O314" s="175"/>
      <c r="P314" s="175"/>
      <c r="Q314" s="175"/>
      <c r="R314" s="175"/>
      <c r="S314" s="175"/>
      <c r="T314" s="175"/>
      <c r="U314" s="175"/>
      <c r="V314" s="175"/>
      <c r="W314" s="175"/>
    </row>
    <row r="315" ht="12" customHeight="1" thickBot="1"/>
    <row r="316" spans="4:19" ht="12" customHeight="1">
      <c r="D316" s="319" t="s">
        <v>299</v>
      </c>
      <c r="E316" s="320"/>
      <c r="F316" s="320"/>
      <c r="G316" s="320"/>
      <c r="H316" s="321"/>
      <c r="O316" s="319" t="s">
        <v>300</v>
      </c>
      <c r="P316" s="320"/>
      <c r="Q316" s="320"/>
      <c r="R316" s="320"/>
      <c r="S316" s="321"/>
    </row>
    <row r="317" spans="4:19" ht="12" customHeight="1" thickBot="1">
      <c r="D317" s="331" t="s">
        <v>301</v>
      </c>
      <c r="E317" s="332"/>
      <c r="F317" s="332"/>
      <c r="G317" s="332"/>
      <c r="H317" s="178">
        <f>SUM(H318:H324)</f>
        <v>588</v>
      </c>
      <c r="O317" s="346" t="s">
        <v>302</v>
      </c>
      <c r="P317" s="347"/>
      <c r="Q317" s="179" t="s">
        <v>303</v>
      </c>
      <c r="R317" s="322" t="s">
        <v>304</v>
      </c>
      <c r="S317" s="323"/>
    </row>
    <row r="318" spans="4:19" ht="12" customHeight="1">
      <c r="D318" s="331" t="s">
        <v>305</v>
      </c>
      <c r="E318" s="332"/>
      <c r="F318" s="332"/>
      <c r="G318" s="332"/>
      <c r="H318" s="178">
        <v>220</v>
      </c>
      <c r="O318" s="348" t="s">
        <v>353</v>
      </c>
      <c r="P318" s="349"/>
      <c r="Q318" s="180">
        <v>4</v>
      </c>
      <c r="R318" s="324">
        <f>H317/Q318</f>
        <v>147</v>
      </c>
      <c r="S318" s="325"/>
    </row>
    <row r="319" spans="4:19" ht="12" customHeight="1">
      <c r="D319" s="331" t="s">
        <v>306</v>
      </c>
      <c r="E319" s="332"/>
      <c r="F319" s="332"/>
      <c r="G319" s="332"/>
      <c r="H319" s="178">
        <v>156</v>
      </c>
      <c r="O319" s="331" t="s">
        <v>354</v>
      </c>
      <c r="P319" s="332"/>
      <c r="Q319" s="177">
        <v>2</v>
      </c>
      <c r="R319" s="304">
        <f>H317/Q319</f>
        <v>294</v>
      </c>
      <c r="S319" s="305"/>
    </row>
    <row r="320" spans="4:19" ht="12" customHeight="1">
      <c r="D320" s="331" t="s">
        <v>307</v>
      </c>
      <c r="E320" s="332"/>
      <c r="F320" s="332"/>
      <c r="G320" s="332"/>
      <c r="H320" s="178">
        <v>57</v>
      </c>
      <c r="O320" s="331" t="s">
        <v>355</v>
      </c>
      <c r="P320" s="332"/>
      <c r="Q320" s="177">
        <v>2</v>
      </c>
      <c r="R320" s="304">
        <f>H317/Q320</f>
        <v>294</v>
      </c>
      <c r="S320" s="305"/>
    </row>
    <row r="321" spans="4:19" ht="12" customHeight="1">
      <c r="D321" s="331" t="s">
        <v>308</v>
      </c>
      <c r="E321" s="332"/>
      <c r="F321" s="332"/>
      <c r="G321" s="332"/>
      <c r="H321" s="178">
        <v>51</v>
      </c>
      <c r="O321" s="331" t="s">
        <v>356</v>
      </c>
      <c r="P321" s="332"/>
      <c r="Q321" s="177">
        <v>2</v>
      </c>
      <c r="R321" s="304">
        <f>H317/Q321</f>
        <v>294</v>
      </c>
      <c r="S321" s="305"/>
    </row>
    <row r="322" spans="4:19" ht="12" customHeight="1" thickBot="1">
      <c r="D322" s="331" t="s">
        <v>1189</v>
      </c>
      <c r="E322" s="332"/>
      <c r="F322" s="332"/>
      <c r="G322" s="332"/>
      <c r="H322" s="178">
        <v>43</v>
      </c>
      <c r="O322" s="306" t="s">
        <v>357</v>
      </c>
      <c r="P322" s="307"/>
      <c r="Q322" s="182">
        <v>1</v>
      </c>
      <c r="R322" s="308">
        <f>H317/Q322</f>
        <v>588</v>
      </c>
      <c r="S322" s="309"/>
    </row>
    <row r="323" spans="4:8" ht="12" customHeight="1">
      <c r="D323" s="331" t="s">
        <v>1095</v>
      </c>
      <c r="E323" s="332"/>
      <c r="F323" s="332"/>
      <c r="G323" s="332"/>
      <c r="H323" s="178">
        <v>32</v>
      </c>
    </row>
    <row r="324" spans="4:8" ht="12" customHeight="1" thickBot="1">
      <c r="D324" s="306" t="s">
        <v>336</v>
      </c>
      <c r="E324" s="307"/>
      <c r="F324" s="307"/>
      <c r="G324" s="307"/>
      <c r="H324" s="183">
        <v>29</v>
      </c>
    </row>
    <row r="325" spans="4:8" ht="12" customHeight="1">
      <c r="D325" s="345"/>
      <c r="E325" s="345"/>
      <c r="F325" s="345"/>
      <c r="G325" s="345"/>
      <c r="H325" s="219"/>
    </row>
    <row r="326" ht="12" customHeight="1" thickBot="1"/>
    <row r="327" spans="1:23" ht="12" customHeight="1">
      <c r="A327" s="343"/>
      <c r="B327" s="344"/>
      <c r="C327" s="314" t="s">
        <v>353</v>
      </c>
      <c r="D327" s="315"/>
      <c r="E327" s="315"/>
      <c r="F327" s="316"/>
      <c r="G327" s="314" t="s">
        <v>354</v>
      </c>
      <c r="H327" s="315"/>
      <c r="I327" s="315"/>
      <c r="J327" s="316"/>
      <c r="K327" s="314" t="s">
        <v>355</v>
      </c>
      <c r="L327" s="315"/>
      <c r="M327" s="315"/>
      <c r="N327" s="316"/>
      <c r="O327" s="314" t="s">
        <v>356</v>
      </c>
      <c r="P327" s="315"/>
      <c r="Q327" s="315"/>
      <c r="R327" s="316"/>
      <c r="S327" s="314" t="s">
        <v>357</v>
      </c>
      <c r="T327" s="315"/>
      <c r="U327" s="315"/>
      <c r="V327" s="316"/>
      <c r="W327" s="184" t="s">
        <v>310</v>
      </c>
    </row>
    <row r="328" spans="1:23" ht="12" customHeight="1">
      <c r="A328" s="317" t="s">
        <v>330</v>
      </c>
      <c r="B328" s="318"/>
      <c r="C328" s="331" t="s">
        <v>311</v>
      </c>
      <c r="D328" s="332"/>
      <c r="E328" s="177" t="s">
        <v>312</v>
      </c>
      <c r="F328" s="185" t="s">
        <v>313</v>
      </c>
      <c r="G328" s="331" t="s">
        <v>311</v>
      </c>
      <c r="H328" s="332"/>
      <c r="I328" s="177" t="s">
        <v>312</v>
      </c>
      <c r="J328" s="185" t="s">
        <v>313</v>
      </c>
      <c r="K328" s="331" t="s">
        <v>311</v>
      </c>
      <c r="L328" s="332"/>
      <c r="M328" s="177" t="s">
        <v>312</v>
      </c>
      <c r="N328" s="185" t="s">
        <v>313</v>
      </c>
      <c r="O328" s="331" t="s">
        <v>311</v>
      </c>
      <c r="P328" s="332"/>
      <c r="Q328" s="177" t="s">
        <v>312</v>
      </c>
      <c r="R328" s="185" t="s">
        <v>313</v>
      </c>
      <c r="S328" s="331" t="s">
        <v>311</v>
      </c>
      <c r="T328" s="332"/>
      <c r="U328" s="177" t="s">
        <v>312</v>
      </c>
      <c r="V328" s="185" t="s">
        <v>313</v>
      </c>
      <c r="W328" s="186" t="s">
        <v>313</v>
      </c>
    </row>
    <row r="329" spans="1:23" ht="12" customHeight="1" thickBot="1">
      <c r="A329" s="306" t="s">
        <v>331</v>
      </c>
      <c r="B329" s="310"/>
      <c r="C329" s="181" t="s">
        <v>303</v>
      </c>
      <c r="D329" s="182" t="s">
        <v>314</v>
      </c>
      <c r="E329" s="182" t="s">
        <v>303</v>
      </c>
      <c r="F329" s="187" t="s">
        <v>315</v>
      </c>
      <c r="G329" s="181" t="s">
        <v>303</v>
      </c>
      <c r="H329" s="182" t="s">
        <v>314</v>
      </c>
      <c r="I329" s="182" t="s">
        <v>303</v>
      </c>
      <c r="J329" s="187" t="s">
        <v>315</v>
      </c>
      <c r="K329" s="181" t="s">
        <v>303</v>
      </c>
      <c r="L329" s="182" t="s">
        <v>314</v>
      </c>
      <c r="M329" s="182" t="s">
        <v>303</v>
      </c>
      <c r="N329" s="187" t="s">
        <v>315</v>
      </c>
      <c r="O329" s="181" t="s">
        <v>303</v>
      </c>
      <c r="P329" s="182" t="s">
        <v>314</v>
      </c>
      <c r="Q329" s="182" t="s">
        <v>303</v>
      </c>
      <c r="R329" s="187" t="s">
        <v>315</v>
      </c>
      <c r="S329" s="181" t="s">
        <v>303</v>
      </c>
      <c r="T329" s="182" t="s">
        <v>314</v>
      </c>
      <c r="U329" s="182" t="s">
        <v>303</v>
      </c>
      <c r="V329" s="187" t="s">
        <v>315</v>
      </c>
      <c r="W329" s="188" t="s">
        <v>315</v>
      </c>
    </row>
    <row r="330" spans="1:23" ht="12" customHeight="1">
      <c r="A330" s="189" t="str">
        <f aca="true" t="shared" si="89" ref="A330:A336">D318</f>
        <v>ΔΑΚΕ-ΓΕΩΤΕΧΝΙΚΩΝ</v>
      </c>
      <c r="B330" s="190"/>
      <c r="C330" s="191">
        <f>INT(H318/R318)</f>
        <v>1</v>
      </c>
      <c r="D330" s="192">
        <f>H318-($R318*C330)</f>
        <v>73</v>
      </c>
      <c r="E330" s="193">
        <v>1</v>
      </c>
      <c r="F330" s="194">
        <f aca="true" t="shared" si="90" ref="F330:F336">C330+E330</f>
        <v>2</v>
      </c>
      <c r="G330" s="191">
        <f>INT(H318/R319)</f>
        <v>0</v>
      </c>
      <c r="H330" s="192">
        <f>H318-(R319*G330)</f>
        <v>220</v>
      </c>
      <c r="I330" s="193">
        <v>1</v>
      </c>
      <c r="J330" s="194">
        <f aca="true" t="shared" si="91" ref="J330:J336">G330+I330</f>
        <v>1</v>
      </c>
      <c r="K330" s="191">
        <f>INT(H318/R320)</f>
        <v>0</v>
      </c>
      <c r="L330" s="192">
        <f>H318-(R320*K330)</f>
        <v>220</v>
      </c>
      <c r="M330" s="193">
        <v>1</v>
      </c>
      <c r="N330" s="194">
        <f aca="true" t="shared" si="92" ref="N330:N336">K330+M330</f>
        <v>1</v>
      </c>
      <c r="O330" s="191">
        <f>INT(H318/R321)</f>
        <v>0</v>
      </c>
      <c r="P330" s="192">
        <f>H318-(R321*O330)</f>
        <v>220</v>
      </c>
      <c r="Q330" s="193">
        <v>1</v>
      </c>
      <c r="R330" s="194">
        <f aca="true" t="shared" si="93" ref="R330:R336">O330+Q330</f>
        <v>1</v>
      </c>
      <c r="S330" s="191">
        <f>INT(H318/R322)</f>
        <v>0</v>
      </c>
      <c r="T330" s="192">
        <f>H318-(R322*S330)</f>
        <v>220</v>
      </c>
      <c r="U330" s="193">
        <v>1</v>
      </c>
      <c r="V330" s="194">
        <f aca="true" t="shared" si="94" ref="V330:V336">S330+U330</f>
        <v>1</v>
      </c>
      <c r="W330" s="195">
        <f aca="true" t="shared" si="95" ref="W330:W336">F330+J330+N330+R330+V330</f>
        <v>6</v>
      </c>
    </row>
    <row r="331" spans="1:23" ht="12" customHeight="1">
      <c r="A331" s="196" t="str">
        <f t="shared" si="89"/>
        <v>ΠΑΣΚ-ΓΕΩΤΕΧΝΙΚΩΝ</v>
      </c>
      <c r="B331" s="197"/>
      <c r="C331" s="198">
        <f aca="true" t="shared" si="96" ref="C331:C336">INT(H319/$R$318)</f>
        <v>1</v>
      </c>
      <c r="D331" s="199">
        <f aca="true" t="shared" si="97" ref="D331:D336">H319-($R$318*C331)</f>
        <v>9</v>
      </c>
      <c r="E331" s="200">
        <v>0</v>
      </c>
      <c r="F331" s="201">
        <f t="shared" si="90"/>
        <v>1</v>
      </c>
      <c r="G331" s="198">
        <f aca="true" t="shared" si="98" ref="G331:G336">INT(H319/$R$319)</f>
        <v>0</v>
      </c>
      <c r="H331" s="199">
        <f aca="true" t="shared" si="99" ref="H331:H336">H319-($R$319*G331)</f>
        <v>156</v>
      </c>
      <c r="I331" s="200">
        <v>1</v>
      </c>
      <c r="J331" s="201">
        <f t="shared" si="91"/>
        <v>1</v>
      </c>
      <c r="K331" s="198">
        <f aca="true" t="shared" si="100" ref="K331:K336">INT(H319/$R$320)</f>
        <v>0</v>
      </c>
      <c r="L331" s="199">
        <f aca="true" t="shared" si="101" ref="L331:L336">H319-($R$320*K331)</f>
        <v>156</v>
      </c>
      <c r="M331" s="200">
        <v>1</v>
      </c>
      <c r="N331" s="201">
        <f t="shared" si="92"/>
        <v>1</v>
      </c>
      <c r="O331" s="198">
        <f aca="true" t="shared" si="102" ref="O331:O336">INT(H319/$R$321)</f>
        <v>0</v>
      </c>
      <c r="P331" s="199">
        <f aca="true" t="shared" si="103" ref="P331:P336">H319-($R$321*O331)</f>
        <v>156</v>
      </c>
      <c r="Q331" s="200">
        <v>1</v>
      </c>
      <c r="R331" s="201">
        <f t="shared" si="93"/>
        <v>1</v>
      </c>
      <c r="S331" s="198">
        <f aca="true" t="shared" si="104" ref="S331:S336">INT(H319/$R$322)</f>
        <v>0</v>
      </c>
      <c r="T331" s="199">
        <f aca="true" t="shared" si="105" ref="T331:T336">H319-($R$322*S331)</f>
        <v>156</v>
      </c>
      <c r="U331" s="200">
        <v>0</v>
      </c>
      <c r="V331" s="201">
        <f t="shared" si="94"/>
        <v>0</v>
      </c>
      <c r="W331" s="202">
        <f t="shared" si="95"/>
        <v>4</v>
      </c>
    </row>
    <row r="332" spans="1:23" ht="12" customHeight="1">
      <c r="A332" s="196" t="str">
        <f t="shared" si="89"/>
        <v>ΠΡΟΟΔ. ΣΥΣΠΕΙΡΩΣΗ</v>
      </c>
      <c r="B332" s="197"/>
      <c r="C332" s="198">
        <f t="shared" si="96"/>
        <v>0</v>
      </c>
      <c r="D332" s="199">
        <f t="shared" si="97"/>
        <v>57</v>
      </c>
      <c r="E332" s="200">
        <v>1</v>
      </c>
      <c r="F332" s="201">
        <f t="shared" si="90"/>
        <v>1</v>
      </c>
      <c r="G332" s="198">
        <f t="shared" si="98"/>
        <v>0</v>
      </c>
      <c r="H332" s="199">
        <f t="shared" si="99"/>
        <v>57</v>
      </c>
      <c r="I332" s="200">
        <v>0</v>
      </c>
      <c r="J332" s="201">
        <f t="shared" si="91"/>
        <v>0</v>
      </c>
      <c r="K332" s="198">
        <f t="shared" si="100"/>
        <v>0</v>
      </c>
      <c r="L332" s="199">
        <f t="shared" si="101"/>
        <v>57</v>
      </c>
      <c r="M332" s="200">
        <v>0</v>
      </c>
      <c r="N332" s="201">
        <f t="shared" si="92"/>
        <v>0</v>
      </c>
      <c r="O332" s="198">
        <f t="shared" si="102"/>
        <v>0</v>
      </c>
      <c r="P332" s="199">
        <f t="shared" si="103"/>
        <v>57</v>
      </c>
      <c r="Q332" s="200">
        <v>0</v>
      </c>
      <c r="R332" s="201">
        <f t="shared" si="93"/>
        <v>0</v>
      </c>
      <c r="S332" s="198">
        <f t="shared" si="104"/>
        <v>0</v>
      </c>
      <c r="T332" s="199">
        <f t="shared" si="105"/>
        <v>57</v>
      </c>
      <c r="U332" s="200">
        <v>0</v>
      </c>
      <c r="V332" s="201">
        <f t="shared" si="94"/>
        <v>0</v>
      </c>
      <c r="W332" s="202">
        <f t="shared" si="95"/>
        <v>1</v>
      </c>
    </row>
    <row r="333" spans="1:23" ht="12" customHeight="1">
      <c r="A333" s="196" t="str">
        <f t="shared" si="89"/>
        <v>ΠΑΝΓ. ΑΓΩΝ. ΜΕΤΩΠΟ</v>
      </c>
      <c r="B333" s="197"/>
      <c r="C333" s="198">
        <f t="shared" si="96"/>
        <v>0</v>
      </c>
      <c r="D333" s="199">
        <f t="shared" si="97"/>
        <v>51</v>
      </c>
      <c r="E333" s="200">
        <v>0</v>
      </c>
      <c r="F333" s="201">
        <f t="shared" si="90"/>
        <v>0</v>
      </c>
      <c r="G333" s="198">
        <f t="shared" si="98"/>
        <v>0</v>
      </c>
      <c r="H333" s="199">
        <f t="shared" si="99"/>
        <v>51</v>
      </c>
      <c r="I333" s="200">
        <v>0</v>
      </c>
      <c r="J333" s="201">
        <f t="shared" si="91"/>
        <v>0</v>
      </c>
      <c r="K333" s="198">
        <f t="shared" si="100"/>
        <v>0</v>
      </c>
      <c r="L333" s="199">
        <f t="shared" si="101"/>
        <v>51</v>
      </c>
      <c r="M333" s="200">
        <v>0</v>
      </c>
      <c r="N333" s="201">
        <f t="shared" si="92"/>
        <v>0</v>
      </c>
      <c r="O333" s="198">
        <f t="shared" si="102"/>
        <v>0</v>
      </c>
      <c r="P333" s="199">
        <f t="shared" si="103"/>
        <v>51</v>
      </c>
      <c r="Q333" s="200">
        <v>0</v>
      </c>
      <c r="R333" s="201">
        <f t="shared" si="93"/>
        <v>0</v>
      </c>
      <c r="S333" s="198">
        <f t="shared" si="104"/>
        <v>0</v>
      </c>
      <c r="T333" s="199">
        <f t="shared" si="105"/>
        <v>51</v>
      </c>
      <c r="U333" s="200">
        <v>0</v>
      </c>
      <c r="V333" s="201">
        <f t="shared" si="94"/>
        <v>0</v>
      </c>
      <c r="W333" s="202">
        <f t="shared" si="95"/>
        <v>0</v>
      </c>
    </row>
    <row r="334" spans="1:23" ht="12" customHeight="1">
      <c r="A334" s="196" t="str">
        <f t="shared" si="89"/>
        <v>ΑΚΟΜΜΑΤΙΣΤΟ ΓΕΩΤ.Ε.Ε.</v>
      </c>
      <c r="B334" s="197"/>
      <c r="C334" s="198">
        <f t="shared" si="96"/>
        <v>0</v>
      </c>
      <c r="D334" s="199">
        <f t="shared" si="97"/>
        <v>43</v>
      </c>
      <c r="E334" s="200">
        <v>0</v>
      </c>
      <c r="F334" s="201">
        <f t="shared" si="90"/>
        <v>0</v>
      </c>
      <c r="G334" s="198">
        <f t="shared" si="98"/>
        <v>0</v>
      </c>
      <c r="H334" s="199">
        <f t="shared" si="99"/>
        <v>43</v>
      </c>
      <c r="I334" s="200">
        <v>0</v>
      </c>
      <c r="J334" s="201">
        <f t="shared" si="91"/>
        <v>0</v>
      </c>
      <c r="K334" s="198">
        <f t="shared" si="100"/>
        <v>0</v>
      </c>
      <c r="L334" s="199">
        <f t="shared" si="101"/>
        <v>43</v>
      </c>
      <c r="M334" s="200">
        <v>0</v>
      </c>
      <c r="N334" s="201">
        <f t="shared" si="92"/>
        <v>0</v>
      </c>
      <c r="O334" s="198">
        <f t="shared" si="102"/>
        <v>0</v>
      </c>
      <c r="P334" s="199">
        <f t="shared" si="103"/>
        <v>43</v>
      </c>
      <c r="Q334" s="200">
        <v>0</v>
      </c>
      <c r="R334" s="201">
        <f t="shared" si="93"/>
        <v>0</v>
      </c>
      <c r="S334" s="198">
        <f t="shared" si="104"/>
        <v>0</v>
      </c>
      <c r="T334" s="199">
        <f t="shared" si="105"/>
        <v>43</v>
      </c>
      <c r="U334" s="200">
        <v>0</v>
      </c>
      <c r="V334" s="201">
        <f t="shared" si="94"/>
        <v>0</v>
      </c>
      <c r="W334" s="202">
        <f t="shared" si="95"/>
        <v>0</v>
      </c>
    </row>
    <row r="335" spans="1:23" ht="12" customHeight="1">
      <c r="A335" s="196" t="str">
        <f t="shared" si="89"/>
        <v>ΑΡΙΣΤΕΡΗ ΠΡΩΤΟΒΟΥΛΙΑ</v>
      </c>
      <c r="B335" s="197"/>
      <c r="C335" s="198">
        <f t="shared" si="96"/>
        <v>0</v>
      </c>
      <c r="D335" s="199">
        <f t="shared" si="97"/>
        <v>32</v>
      </c>
      <c r="E335" s="200">
        <v>0</v>
      </c>
      <c r="F335" s="201">
        <f t="shared" si="90"/>
        <v>0</v>
      </c>
      <c r="G335" s="198">
        <f t="shared" si="98"/>
        <v>0</v>
      </c>
      <c r="H335" s="199">
        <f t="shared" si="99"/>
        <v>32</v>
      </c>
      <c r="I335" s="200">
        <v>0</v>
      </c>
      <c r="J335" s="201">
        <f t="shared" si="91"/>
        <v>0</v>
      </c>
      <c r="K335" s="198">
        <f t="shared" si="100"/>
        <v>0</v>
      </c>
      <c r="L335" s="199">
        <f t="shared" si="101"/>
        <v>32</v>
      </c>
      <c r="M335" s="200">
        <v>0</v>
      </c>
      <c r="N335" s="201">
        <f t="shared" si="92"/>
        <v>0</v>
      </c>
      <c r="O335" s="198">
        <f t="shared" si="102"/>
        <v>0</v>
      </c>
      <c r="P335" s="199">
        <f t="shared" si="103"/>
        <v>32</v>
      </c>
      <c r="Q335" s="200">
        <v>0</v>
      </c>
      <c r="R335" s="201">
        <f t="shared" si="93"/>
        <v>0</v>
      </c>
      <c r="S335" s="198">
        <f t="shared" si="104"/>
        <v>0</v>
      </c>
      <c r="T335" s="199">
        <f t="shared" si="105"/>
        <v>32</v>
      </c>
      <c r="U335" s="200">
        <v>0</v>
      </c>
      <c r="V335" s="201">
        <f t="shared" si="94"/>
        <v>0</v>
      </c>
      <c r="W335" s="202">
        <f t="shared" si="95"/>
        <v>0</v>
      </c>
    </row>
    <row r="336" spans="1:23" ht="12" customHeight="1" thickBot="1">
      <c r="A336" s="196" t="str">
        <f t="shared" si="89"/>
        <v>ΕΠΑΝΙΔΡΥΣΗ</v>
      </c>
      <c r="B336" s="197"/>
      <c r="C336" s="198">
        <f t="shared" si="96"/>
        <v>0</v>
      </c>
      <c r="D336" s="199">
        <f t="shared" si="97"/>
        <v>29</v>
      </c>
      <c r="E336" s="200">
        <v>0</v>
      </c>
      <c r="F336" s="201">
        <f t="shared" si="90"/>
        <v>0</v>
      </c>
      <c r="G336" s="198">
        <f t="shared" si="98"/>
        <v>0</v>
      </c>
      <c r="H336" s="199">
        <f t="shared" si="99"/>
        <v>29</v>
      </c>
      <c r="I336" s="200">
        <v>0</v>
      </c>
      <c r="J336" s="201">
        <f t="shared" si="91"/>
        <v>0</v>
      </c>
      <c r="K336" s="198">
        <f t="shared" si="100"/>
        <v>0</v>
      </c>
      <c r="L336" s="199">
        <f t="shared" si="101"/>
        <v>29</v>
      </c>
      <c r="M336" s="200">
        <v>0</v>
      </c>
      <c r="N336" s="201">
        <f t="shared" si="92"/>
        <v>0</v>
      </c>
      <c r="O336" s="198">
        <f t="shared" si="102"/>
        <v>0</v>
      </c>
      <c r="P336" s="199">
        <f t="shared" si="103"/>
        <v>29</v>
      </c>
      <c r="Q336" s="200">
        <v>0</v>
      </c>
      <c r="R336" s="201">
        <f t="shared" si="93"/>
        <v>0</v>
      </c>
      <c r="S336" s="198">
        <f t="shared" si="104"/>
        <v>0</v>
      </c>
      <c r="T336" s="199">
        <f t="shared" si="105"/>
        <v>29</v>
      </c>
      <c r="U336" s="200">
        <v>0</v>
      </c>
      <c r="V336" s="201">
        <f t="shared" si="94"/>
        <v>0</v>
      </c>
      <c r="W336" s="202">
        <f t="shared" si="95"/>
        <v>0</v>
      </c>
    </row>
    <row r="337" spans="1:23" ht="12" customHeight="1" thickBot="1">
      <c r="A337" s="301" t="s">
        <v>316</v>
      </c>
      <c r="B337" s="303"/>
      <c r="C337" s="208">
        <f>SUM(C330:C336)</f>
        <v>2</v>
      </c>
      <c r="D337" s="209" t="s">
        <v>317</v>
      </c>
      <c r="E337" s="210">
        <f>SUM(E330:E336)</f>
        <v>2</v>
      </c>
      <c r="F337" s="211">
        <f>SUM(F330:F336)</f>
        <v>4</v>
      </c>
      <c r="G337" s="208">
        <f>SUM(G330:G336)</f>
        <v>0</v>
      </c>
      <c r="H337" s="209" t="s">
        <v>317</v>
      </c>
      <c r="I337" s="210">
        <f>SUM(I330:I336)</f>
        <v>2</v>
      </c>
      <c r="J337" s="211">
        <f>SUM(J330:J336)</f>
        <v>2</v>
      </c>
      <c r="K337" s="208">
        <f>SUM(K330:K336)</f>
        <v>0</v>
      </c>
      <c r="L337" s="209" t="s">
        <v>317</v>
      </c>
      <c r="M337" s="210">
        <f>SUM(M330:M336)</f>
        <v>2</v>
      </c>
      <c r="N337" s="211">
        <f>SUM(N330:N336)</f>
        <v>2</v>
      </c>
      <c r="O337" s="208">
        <f>SUM(O330:O336)</f>
        <v>0</v>
      </c>
      <c r="P337" s="209" t="s">
        <v>317</v>
      </c>
      <c r="Q337" s="210">
        <f>SUM(Q330:Q336)</f>
        <v>2</v>
      </c>
      <c r="R337" s="211">
        <f>SUM(R330:R336)</f>
        <v>2</v>
      </c>
      <c r="S337" s="208">
        <f>SUM(S330:S336)</f>
        <v>0</v>
      </c>
      <c r="T337" s="209" t="s">
        <v>317</v>
      </c>
      <c r="U337" s="210">
        <f>SUM(U330:U336)</f>
        <v>1</v>
      </c>
      <c r="V337" s="211">
        <f>SUM(V330:V336)</f>
        <v>1</v>
      </c>
      <c r="W337" s="212">
        <f>SUM(W330:W336)</f>
        <v>11</v>
      </c>
    </row>
    <row r="338" ht="12" customHeight="1" thickBot="1"/>
    <row r="339" spans="2:18" ht="15" customHeight="1" thickBot="1">
      <c r="B339" s="311" t="s">
        <v>318</v>
      </c>
      <c r="C339" s="312"/>
      <c r="D339" s="312"/>
      <c r="E339" s="312"/>
      <c r="F339" s="312"/>
      <c r="G339" s="312"/>
      <c r="H339" s="312"/>
      <c r="I339" s="312"/>
      <c r="J339" s="312"/>
      <c r="K339" s="312"/>
      <c r="L339" s="312"/>
      <c r="M339" s="312"/>
      <c r="N339" s="312"/>
      <c r="O339" s="312"/>
      <c r="P339" s="312"/>
      <c r="Q339" s="312"/>
      <c r="R339" s="313"/>
    </row>
    <row r="340" spans="2:20" ht="12" customHeight="1" thickBot="1">
      <c r="B340" s="213"/>
      <c r="C340" s="353" t="s">
        <v>305</v>
      </c>
      <c r="D340" s="354"/>
      <c r="E340" s="354"/>
      <c r="F340" s="354"/>
      <c r="G340" s="354" t="s">
        <v>306</v>
      </c>
      <c r="H340" s="354"/>
      <c r="I340" s="354"/>
      <c r="J340" s="354"/>
      <c r="K340" s="354" t="s">
        <v>307</v>
      </c>
      <c r="L340" s="354"/>
      <c r="M340" s="354"/>
      <c r="N340" s="354"/>
      <c r="O340" s="354"/>
      <c r="P340" s="354"/>
      <c r="Q340" s="354"/>
      <c r="R340" s="355"/>
      <c r="S340" s="214"/>
      <c r="T340" s="214"/>
    </row>
    <row r="341" spans="2:18" ht="12" customHeight="1">
      <c r="B341" s="327" t="s">
        <v>353</v>
      </c>
      <c r="C341" s="340" t="s">
        <v>897</v>
      </c>
      <c r="D341" s="341"/>
      <c r="E341" s="341"/>
      <c r="F341" s="341"/>
      <c r="G341" s="341" t="s">
        <v>903</v>
      </c>
      <c r="H341" s="341"/>
      <c r="I341" s="341"/>
      <c r="J341" s="341"/>
      <c r="K341" s="341" t="s">
        <v>907</v>
      </c>
      <c r="L341" s="341"/>
      <c r="M341" s="341"/>
      <c r="N341" s="341"/>
      <c r="O341" s="341"/>
      <c r="P341" s="341"/>
      <c r="Q341" s="341"/>
      <c r="R341" s="342"/>
    </row>
    <row r="342" spans="2:18" ht="12" customHeight="1">
      <c r="B342" s="327"/>
      <c r="C342" s="328" t="s">
        <v>898</v>
      </c>
      <c r="D342" s="329"/>
      <c r="E342" s="329"/>
      <c r="F342" s="329"/>
      <c r="G342" s="329"/>
      <c r="H342" s="329"/>
      <c r="I342" s="329"/>
      <c r="J342" s="329"/>
      <c r="K342" s="329"/>
      <c r="L342" s="329"/>
      <c r="M342" s="329"/>
      <c r="N342" s="329"/>
      <c r="O342" s="329"/>
      <c r="P342" s="329"/>
      <c r="Q342" s="329"/>
      <c r="R342" s="336"/>
    </row>
    <row r="343" spans="2:18" ht="12" customHeight="1">
      <c r="B343" s="339" t="s">
        <v>319</v>
      </c>
      <c r="C343" s="328" t="s">
        <v>899</v>
      </c>
      <c r="D343" s="329"/>
      <c r="E343" s="329"/>
      <c r="F343" s="329"/>
      <c r="G343" s="329" t="s">
        <v>904</v>
      </c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36"/>
    </row>
    <row r="344" spans="2:18" ht="12" customHeight="1">
      <c r="B344" s="339"/>
      <c r="C344" s="328"/>
      <c r="D344" s="329"/>
      <c r="E344" s="329"/>
      <c r="F344" s="329"/>
      <c r="G344" s="329"/>
      <c r="H344" s="329"/>
      <c r="I344" s="329"/>
      <c r="J344" s="329"/>
      <c r="K344" s="329"/>
      <c r="L344" s="329"/>
      <c r="M344" s="329"/>
      <c r="N344" s="329"/>
      <c r="O344" s="329"/>
      <c r="P344" s="329"/>
      <c r="Q344" s="329"/>
      <c r="R344" s="336"/>
    </row>
    <row r="345" spans="2:18" ht="12" customHeight="1">
      <c r="B345" s="337" t="s">
        <v>355</v>
      </c>
      <c r="C345" s="328" t="s">
        <v>900</v>
      </c>
      <c r="D345" s="329"/>
      <c r="E345" s="329"/>
      <c r="F345" s="329"/>
      <c r="G345" s="329" t="s">
        <v>905</v>
      </c>
      <c r="H345" s="329"/>
      <c r="I345" s="329"/>
      <c r="J345" s="329"/>
      <c r="K345" s="329"/>
      <c r="L345" s="329"/>
      <c r="M345" s="329"/>
      <c r="N345" s="329"/>
      <c r="O345" s="329"/>
      <c r="P345" s="329"/>
      <c r="Q345" s="329"/>
      <c r="R345" s="336"/>
    </row>
    <row r="346" spans="2:18" ht="12" customHeight="1">
      <c r="B346" s="338"/>
      <c r="C346" s="328"/>
      <c r="D346" s="329"/>
      <c r="E346" s="329"/>
      <c r="F346" s="329"/>
      <c r="G346" s="329"/>
      <c r="H346" s="329"/>
      <c r="I346" s="329"/>
      <c r="J346" s="329"/>
      <c r="K346" s="329"/>
      <c r="L346" s="329"/>
      <c r="M346" s="329"/>
      <c r="N346" s="329"/>
      <c r="O346" s="329"/>
      <c r="P346" s="329"/>
      <c r="Q346" s="329"/>
      <c r="R346" s="336"/>
    </row>
    <row r="347" spans="2:18" ht="12" customHeight="1">
      <c r="B347" s="327" t="s">
        <v>356</v>
      </c>
      <c r="C347" s="328" t="s">
        <v>901</v>
      </c>
      <c r="D347" s="329"/>
      <c r="E347" s="329"/>
      <c r="F347" s="329"/>
      <c r="G347" s="329" t="s">
        <v>906</v>
      </c>
      <c r="H347" s="329"/>
      <c r="I347" s="329"/>
      <c r="J347" s="329"/>
      <c r="K347" s="329"/>
      <c r="L347" s="329"/>
      <c r="M347" s="329"/>
      <c r="N347" s="329"/>
      <c r="O347" s="329"/>
      <c r="P347" s="329"/>
      <c r="Q347" s="329"/>
      <c r="R347" s="336"/>
    </row>
    <row r="348" spans="2:18" ht="12" customHeight="1">
      <c r="B348" s="327"/>
      <c r="C348" s="328"/>
      <c r="D348" s="329"/>
      <c r="E348" s="329"/>
      <c r="F348" s="329"/>
      <c r="G348" s="329"/>
      <c r="H348" s="329"/>
      <c r="I348" s="329"/>
      <c r="J348" s="329"/>
      <c r="K348" s="329"/>
      <c r="L348" s="329"/>
      <c r="M348" s="329"/>
      <c r="N348" s="329"/>
      <c r="O348" s="329"/>
      <c r="P348" s="329"/>
      <c r="Q348" s="329"/>
      <c r="R348" s="336"/>
    </row>
    <row r="349" spans="2:18" ht="12" customHeight="1" thickBot="1">
      <c r="B349" s="215" t="s">
        <v>357</v>
      </c>
      <c r="C349" s="333" t="s">
        <v>902</v>
      </c>
      <c r="D349" s="334"/>
      <c r="E349" s="334"/>
      <c r="F349" s="334"/>
      <c r="G349" s="334"/>
      <c r="H349" s="334"/>
      <c r="I349" s="334"/>
      <c r="J349" s="334"/>
      <c r="K349" s="334"/>
      <c r="L349" s="334"/>
      <c r="M349" s="334"/>
      <c r="N349" s="334"/>
      <c r="O349" s="334"/>
      <c r="P349" s="334"/>
      <c r="Q349" s="334"/>
      <c r="R349" s="335"/>
    </row>
    <row r="351" spans="1:23" ht="12" customHeight="1">
      <c r="A351" s="326" t="s">
        <v>297</v>
      </c>
      <c r="B351" s="326"/>
      <c r="C351" s="326"/>
      <c r="D351" s="326"/>
      <c r="E351" s="326"/>
      <c r="F351" s="326"/>
      <c r="G351" s="326"/>
      <c r="H351" s="326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326"/>
      <c r="T351" s="326"/>
      <c r="U351" s="326"/>
      <c r="V351" s="326"/>
      <c r="W351" s="326"/>
    </row>
    <row r="352" spans="1:23" ht="12" customHeight="1">
      <c r="A352" s="326" t="s">
        <v>328</v>
      </c>
      <c r="B352" s="326"/>
      <c r="C352" s="326"/>
      <c r="D352" s="326"/>
      <c r="E352" s="326"/>
      <c r="F352" s="326"/>
      <c r="G352" s="326"/>
      <c r="H352" s="326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326"/>
      <c r="T352" s="326"/>
      <c r="U352" s="326"/>
      <c r="V352" s="326"/>
      <c r="W352" s="326"/>
    </row>
    <row r="353" spans="1:23" ht="12" customHeight="1">
      <c r="A353" s="175"/>
      <c r="B353" s="175"/>
      <c r="C353" s="175"/>
      <c r="D353" s="175"/>
      <c r="E353" s="175"/>
      <c r="F353" s="175"/>
      <c r="G353" s="175"/>
      <c r="H353" s="175"/>
      <c r="I353" s="175"/>
      <c r="J353" s="175"/>
      <c r="K353" s="175"/>
      <c r="L353" s="175"/>
      <c r="M353" s="175"/>
      <c r="N353" s="175"/>
      <c r="O353" s="175"/>
      <c r="P353" s="175"/>
      <c r="Q353" s="175"/>
      <c r="R353" s="175"/>
      <c r="S353" s="175"/>
      <c r="T353" s="175"/>
      <c r="U353" s="175"/>
      <c r="V353" s="175"/>
      <c r="W353" s="175"/>
    </row>
    <row r="354" ht="12" customHeight="1" thickBot="1"/>
    <row r="355" spans="4:19" ht="12" customHeight="1">
      <c r="D355" s="319" t="s">
        <v>299</v>
      </c>
      <c r="E355" s="320"/>
      <c r="F355" s="320"/>
      <c r="G355" s="320"/>
      <c r="H355" s="321"/>
      <c r="O355" s="319" t="s">
        <v>300</v>
      </c>
      <c r="P355" s="320"/>
      <c r="Q355" s="320"/>
      <c r="R355" s="320"/>
      <c r="S355" s="321"/>
    </row>
    <row r="356" spans="4:19" ht="12" customHeight="1" thickBot="1">
      <c r="D356" s="331" t="s">
        <v>301</v>
      </c>
      <c r="E356" s="332"/>
      <c r="F356" s="332"/>
      <c r="G356" s="332"/>
      <c r="H356" s="178">
        <f>SUM(H357:H361)</f>
        <v>219</v>
      </c>
      <c r="O356" s="346" t="s">
        <v>302</v>
      </c>
      <c r="P356" s="347"/>
      <c r="Q356" s="179" t="s">
        <v>303</v>
      </c>
      <c r="R356" s="322" t="s">
        <v>304</v>
      </c>
      <c r="S356" s="323"/>
    </row>
    <row r="357" spans="4:19" ht="12" customHeight="1">
      <c r="D357" s="331" t="s">
        <v>1098</v>
      </c>
      <c r="E357" s="332"/>
      <c r="F357" s="332"/>
      <c r="G357" s="332"/>
      <c r="H357" s="178">
        <v>119</v>
      </c>
      <c r="O357" s="348" t="s">
        <v>353</v>
      </c>
      <c r="P357" s="349"/>
      <c r="Q357" s="180">
        <v>4</v>
      </c>
      <c r="R357" s="324">
        <f>H356/Q357</f>
        <v>54.75</v>
      </c>
      <c r="S357" s="325"/>
    </row>
    <row r="358" spans="4:19" ht="12" customHeight="1">
      <c r="D358" s="331" t="s">
        <v>305</v>
      </c>
      <c r="E358" s="332"/>
      <c r="F358" s="332"/>
      <c r="G358" s="332"/>
      <c r="H358" s="178">
        <v>58</v>
      </c>
      <c r="O358" s="331" t="s">
        <v>354</v>
      </c>
      <c r="P358" s="332"/>
      <c r="Q358" s="177">
        <v>2</v>
      </c>
      <c r="R358" s="304">
        <f>H356/Q358</f>
        <v>109.5</v>
      </c>
      <c r="S358" s="305"/>
    </row>
    <row r="359" spans="4:19" ht="12" customHeight="1">
      <c r="D359" s="331" t="s">
        <v>308</v>
      </c>
      <c r="E359" s="332"/>
      <c r="F359" s="332"/>
      <c r="G359" s="332"/>
      <c r="H359" s="178">
        <v>30</v>
      </c>
      <c r="O359" s="331" t="s">
        <v>355</v>
      </c>
      <c r="P359" s="332"/>
      <c r="Q359" s="177">
        <v>2</v>
      </c>
      <c r="R359" s="304">
        <f>H356/Q359</f>
        <v>109.5</v>
      </c>
      <c r="S359" s="305"/>
    </row>
    <row r="360" spans="4:19" ht="12" customHeight="1">
      <c r="D360" s="331" t="s">
        <v>1095</v>
      </c>
      <c r="E360" s="332"/>
      <c r="F360" s="332"/>
      <c r="G360" s="332"/>
      <c r="H360" s="178">
        <v>9</v>
      </c>
      <c r="O360" s="331" t="s">
        <v>356</v>
      </c>
      <c r="P360" s="332"/>
      <c r="Q360" s="177">
        <v>2</v>
      </c>
      <c r="R360" s="304">
        <f>H356/Q360</f>
        <v>109.5</v>
      </c>
      <c r="S360" s="305"/>
    </row>
    <row r="361" spans="4:19" ht="12" customHeight="1" thickBot="1">
      <c r="D361" s="306" t="s">
        <v>336</v>
      </c>
      <c r="E361" s="307"/>
      <c r="F361" s="307"/>
      <c r="G361" s="307"/>
      <c r="H361" s="183">
        <v>3</v>
      </c>
      <c r="O361" s="306" t="s">
        <v>357</v>
      </c>
      <c r="P361" s="307"/>
      <c r="Q361" s="182">
        <v>1</v>
      </c>
      <c r="R361" s="308">
        <f>H356/Q361</f>
        <v>219</v>
      </c>
      <c r="S361" s="309"/>
    </row>
    <row r="362" spans="4:8" ht="12" customHeight="1">
      <c r="D362" s="345"/>
      <c r="E362" s="345"/>
      <c r="F362" s="345"/>
      <c r="G362" s="345"/>
      <c r="H362" s="219"/>
    </row>
    <row r="363" spans="4:8" ht="12" customHeight="1">
      <c r="D363" s="345"/>
      <c r="E363" s="345"/>
      <c r="F363" s="345"/>
      <c r="G363" s="345"/>
      <c r="H363" s="219"/>
    </row>
    <row r="364" spans="4:8" ht="12" customHeight="1">
      <c r="D364" s="345"/>
      <c r="E364" s="345"/>
      <c r="F364" s="345"/>
      <c r="G364" s="345"/>
      <c r="H364" s="219"/>
    </row>
    <row r="365" ht="12" customHeight="1" thickBot="1"/>
    <row r="366" spans="1:23" ht="12" customHeight="1">
      <c r="A366" s="343"/>
      <c r="B366" s="344"/>
      <c r="C366" s="314" t="s">
        <v>353</v>
      </c>
      <c r="D366" s="315"/>
      <c r="E366" s="315"/>
      <c r="F366" s="316"/>
      <c r="G366" s="314" t="s">
        <v>354</v>
      </c>
      <c r="H366" s="315"/>
      <c r="I366" s="315"/>
      <c r="J366" s="316"/>
      <c r="K366" s="314" t="s">
        <v>355</v>
      </c>
      <c r="L366" s="315"/>
      <c r="M366" s="315"/>
      <c r="N366" s="316"/>
      <c r="O366" s="314" t="s">
        <v>356</v>
      </c>
      <c r="P366" s="315"/>
      <c r="Q366" s="315"/>
      <c r="R366" s="316"/>
      <c r="S366" s="314" t="s">
        <v>357</v>
      </c>
      <c r="T366" s="315"/>
      <c r="U366" s="315"/>
      <c r="V366" s="316"/>
      <c r="W366" s="184" t="s">
        <v>310</v>
      </c>
    </row>
    <row r="367" spans="1:23" ht="12" customHeight="1">
      <c r="A367" s="317" t="s">
        <v>330</v>
      </c>
      <c r="B367" s="318"/>
      <c r="C367" s="331" t="s">
        <v>311</v>
      </c>
      <c r="D367" s="332"/>
      <c r="E367" s="177" t="s">
        <v>312</v>
      </c>
      <c r="F367" s="185" t="s">
        <v>313</v>
      </c>
      <c r="G367" s="331" t="s">
        <v>311</v>
      </c>
      <c r="H367" s="332"/>
      <c r="I367" s="177" t="s">
        <v>312</v>
      </c>
      <c r="J367" s="185" t="s">
        <v>313</v>
      </c>
      <c r="K367" s="331" t="s">
        <v>311</v>
      </c>
      <c r="L367" s="332"/>
      <c r="M367" s="177" t="s">
        <v>312</v>
      </c>
      <c r="N367" s="185" t="s">
        <v>313</v>
      </c>
      <c r="O367" s="331" t="s">
        <v>311</v>
      </c>
      <c r="P367" s="332"/>
      <c r="Q367" s="177" t="s">
        <v>312</v>
      </c>
      <c r="R367" s="185" t="s">
        <v>313</v>
      </c>
      <c r="S367" s="331" t="s">
        <v>311</v>
      </c>
      <c r="T367" s="332"/>
      <c r="U367" s="177" t="s">
        <v>312</v>
      </c>
      <c r="V367" s="185" t="s">
        <v>313</v>
      </c>
      <c r="W367" s="186" t="s">
        <v>313</v>
      </c>
    </row>
    <row r="368" spans="1:23" ht="12" customHeight="1" thickBot="1">
      <c r="A368" s="306" t="s">
        <v>331</v>
      </c>
      <c r="B368" s="310"/>
      <c r="C368" s="181" t="s">
        <v>303</v>
      </c>
      <c r="D368" s="182" t="s">
        <v>314</v>
      </c>
      <c r="E368" s="182" t="s">
        <v>303</v>
      </c>
      <c r="F368" s="187" t="s">
        <v>315</v>
      </c>
      <c r="G368" s="181" t="s">
        <v>303</v>
      </c>
      <c r="H368" s="182" t="s">
        <v>314</v>
      </c>
      <c r="I368" s="182" t="s">
        <v>303</v>
      </c>
      <c r="J368" s="187" t="s">
        <v>315</v>
      </c>
      <c r="K368" s="181" t="s">
        <v>303</v>
      </c>
      <c r="L368" s="182" t="s">
        <v>314</v>
      </c>
      <c r="M368" s="182" t="s">
        <v>303</v>
      </c>
      <c r="N368" s="187" t="s">
        <v>315</v>
      </c>
      <c r="O368" s="181" t="s">
        <v>303</v>
      </c>
      <c r="P368" s="182" t="s">
        <v>314</v>
      </c>
      <c r="Q368" s="182" t="s">
        <v>303</v>
      </c>
      <c r="R368" s="187" t="s">
        <v>315</v>
      </c>
      <c r="S368" s="181" t="s">
        <v>303</v>
      </c>
      <c r="T368" s="182" t="s">
        <v>314</v>
      </c>
      <c r="U368" s="182" t="s">
        <v>303</v>
      </c>
      <c r="V368" s="187" t="s">
        <v>315</v>
      </c>
      <c r="W368" s="188" t="s">
        <v>315</v>
      </c>
    </row>
    <row r="369" spans="1:23" ht="12" customHeight="1">
      <c r="A369" s="189" t="str">
        <f>D357</f>
        <v>ΓΕΩΤ. ΕΝΟΤΗΤΑ ΑΓΑΙΟΥ</v>
      </c>
      <c r="B369" s="190"/>
      <c r="C369" s="191">
        <f>INT(H357/R357)</f>
        <v>2</v>
      </c>
      <c r="D369" s="192">
        <f>H357-($R357*C369)</f>
        <v>9.5</v>
      </c>
      <c r="E369" s="193">
        <v>0</v>
      </c>
      <c r="F369" s="194">
        <f>C369+E369</f>
        <v>2</v>
      </c>
      <c r="G369" s="191">
        <f>INT(H357/R358)</f>
        <v>1</v>
      </c>
      <c r="H369" s="192">
        <f>H357-(R358*G369)</f>
        <v>9.5</v>
      </c>
      <c r="I369" s="193">
        <v>0</v>
      </c>
      <c r="J369" s="194">
        <f>G369+I369</f>
        <v>1</v>
      </c>
      <c r="K369" s="191">
        <f>INT(H357/R359)</f>
        <v>1</v>
      </c>
      <c r="L369" s="192">
        <f>H357-(R359*K369)</f>
        <v>9.5</v>
      </c>
      <c r="M369" s="193">
        <v>0</v>
      </c>
      <c r="N369" s="194">
        <f>K369+M369</f>
        <v>1</v>
      </c>
      <c r="O369" s="191">
        <f>INT(H357/R360)</f>
        <v>1</v>
      </c>
      <c r="P369" s="192">
        <f>H357-(R360*O369)</f>
        <v>9.5</v>
      </c>
      <c r="Q369" s="193">
        <v>0</v>
      </c>
      <c r="R369" s="194">
        <f>O369+Q369</f>
        <v>1</v>
      </c>
      <c r="S369" s="191">
        <f>INT(H357/R361)</f>
        <v>0</v>
      </c>
      <c r="T369" s="192">
        <f>H357-(R361*S369)</f>
        <v>119</v>
      </c>
      <c r="U369" s="193">
        <v>1</v>
      </c>
      <c r="V369" s="194">
        <f>S369+U369</f>
        <v>1</v>
      </c>
      <c r="W369" s="195">
        <f>F369+J369+N369+R369+V369</f>
        <v>6</v>
      </c>
    </row>
    <row r="370" spans="1:23" ht="12" customHeight="1">
      <c r="A370" s="196" t="str">
        <f>D358</f>
        <v>ΔΑΚΕ-ΓΕΩΤΕΧΝΙΚΩΝ</v>
      </c>
      <c r="B370" s="197"/>
      <c r="C370" s="198">
        <f>INT(H358/$R$357)</f>
        <v>1</v>
      </c>
      <c r="D370" s="199">
        <f>H358-($R$357*C370)</f>
        <v>3.25</v>
      </c>
      <c r="E370" s="200">
        <v>0</v>
      </c>
      <c r="F370" s="201">
        <f>C370+E370</f>
        <v>1</v>
      </c>
      <c r="G370" s="198">
        <f>INT(H358/$R$358)</f>
        <v>0</v>
      </c>
      <c r="H370" s="199">
        <f>H358-($R$358*G370)</f>
        <v>58</v>
      </c>
      <c r="I370" s="200">
        <v>1</v>
      </c>
      <c r="J370" s="201">
        <f>G370+I370</f>
        <v>1</v>
      </c>
      <c r="K370" s="198">
        <f>INT(H358/$R$359)</f>
        <v>0</v>
      </c>
      <c r="L370" s="199">
        <f>H358-($R$359*K370)</f>
        <v>58</v>
      </c>
      <c r="M370" s="200">
        <v>1</v>
      </c>
      <c r="N370" s="201">
        <f>K370+M370</f>
        <v>1</v>
      </c>
      <c r="O370" s="198">
        <f>INT(H358/$R$360)</f>
        <v>0</v>
      </c>
      <c r="P370" s="199">
        <f>H358-($R$360*O370)</f>
        <v>58</v>
      </c>
      <c r="Q370" s="200">
        <v>1</v>
      </c>
      <c r="R370" s="201">
        <f>O370+Q370</f>
        <v>1</v>
      </c>
      <c r="S370" s="198">
        <f>INT(H358/$R$361)</f>
        <v>0</v>
      </c>
      <c r="T370" s="199">
        <f>H358-($R$361*S370)</f>
        <v>58</v>
      </c>
      <c r="U370" s="200">
        <v>0</v>
      </c>
      <c r="V370" s="201">
        <f>S370+U370</f>
        <v>0</v>
      </c>
      <c r="W370" s="202">
        <f>F370+J370+N370+R370+V370</f>
        <v>4</v>
      </c>
    </row>
    <row r="371" spans="1:23" ht="12" customHeight="1">
      <c r="A371" s="196" t="str">
        <f>D359</f>
        <v>ΠΑΝΓ. ΑΓΩΝ. ΜΕΤΩΠΟ</v>
      </c>
      <c r="B371" s="197"/>
      <c r="C371" s="198">
        <f>INT(H359/$R$357)</f>
        <v>0</v>
      </c>
      <c r="D371" s="199">
        <f>H359-($R$357*C371)</f>
        <v>30</v>
      </c>
      <c r="E371" s="200">
        <v>1</v>
      </c>
      <c r="F371" s="201">
        <f>C371+E371</f>
        <v>1</v>
      </c>
      <c r="G371" s="198">
        <f>INT(H359/$R$358)</f>
        <v>0</v>
      </c>
      <c r="H371" s="199">
        <f>H359-($R$358*G371)</f>
        <v>30</v>
      </c>
      <c r="I371" s="200">
        <v>0</v>
      </c>
      <c r="J371" s="201">
        <f>G371+I371</f>
        <v>0</v>
      </c>
      <c r="K371" s="198">
        <f>INT(H359/$R$359)</f>
        <v>0</v>
      </c>
      <c r="L371" s="199">
        <f>H359-($R$359*K371)</f>
        <v>30</v>
      </c>
      <c r="M371" s="200">
        <v>0</v>
      </c>
      <c r="N371" s="201">
        <f>K371+M371</f>
        <v>0</v>
      </c>
      <c r="O371" s="198">
        <f>INT(H359/$R$360)</f>
        <v>0</v>
      </c>
      <c r="P371" s="199">
        <f>H359-($R$360*O371)</f>
        <v>30</v>
      </c>
      <c r="Q371" s="200">
        <v>0</v>
      </c>
      <c r="R371" s="201">
        <f>O371+Q371</f>
        <v>0</v>
      </c>
      <c r="S371" s="198">
        <f>INT(H359/$R$361)</f>
        <v>0</v>
      </c>
      <c r="T371" s="199">
        <f>H359-($R$361*S371)</f>
        <v>30</v>
      </c>
      <c r="U371" s="200">
        <v>0</v>
      </c>
      <c r="V371" s="201">
        <f>S371+U371</f>
        <v>0</v>
      </c>
      <c r="W371" s="202">
        <f>F371+J371+N371+R371+V371</f>
        <v>1</v>
      </c>
    </row>
    <row r="372" spans="1:23" ht="12" customHeight="1">
      <c r="A372" s="196" t="str">
        <f>D360</f>
        <v>ΑΡΙΣΤΕΡΗ ΠΡΩΤΟΒΟΥΛΙΑ</v>
      </c>
      <c r="B372" s="197"/>
      <c r="C372" s="198">
        <f>INT(H360/$R$357)</f>
        <v>0</v>
      </c>
      <c r="D372" s="199">
        <f>H360-($R$357*C372)</f>
        <v>9</v>
      </c>
      <c r="E372" s="200">
        <v>0</v>
      </c>
      <c r="F372" s="201">
        <f>C372+E372</f>
        <v>0</v>
      </c>
      <c r="G372" s="198">
        <f>INT(H360/$R$358)</f>
        <v>0</v>
      </c>
      <c r="H372" s="199">
        <f>H360-($R$358*G372)</f>
        <v>9</v>
      </c>
      <c r="I372" s="200">
        <v>0</v>
      </c>
      <c r="J372" s="201">
        <f>G372+I372</f>
        <v>0</v>
      </c>
      <c r="K372" s="198">
        <f>INT(H360/$R$359)</f>
        <v>0</v>
      </c>
      <c r="L372" s="199">
        <f>H360-($R$359*K372)</f>
        <v>9</v>
      </c>
      <c r="M372" s="200">
        <v>0</v>
      </c>
      <c r="N372" s="201">
        <f>K372+M372</f>
        <v>0</v>
      </c>
      <c r="O372" s="198">
        <f>INT(H360/$R$360)</f>
        <v>0</v>
      </c>
      <c r="P372" s="199">
        <f>H360-($R$360*O372)</f>
        <v>9</v>
      </c>
      <c r="Q372" s="200">
        <v>0</v>
      </c>
      <c r="R372" s="201">
        <f>O372+Q372</f>
        <v>0</v>
      </c>
      <c r="S372" s="198">
        <f>INT(H360/$R$361)</f>
        <v>0</v>
      </c>
      <c r="T372" s="199">
        <f>H360-($R$361*S372)</f>
        <v>9</v>
      </c>
      <c r="U372" s="200">
        <v>0</v>
      </c>
      <c r="V372" s="201">
        <f>S372+U372</f>
        <v>0</v>
      </c>
      <c r="W372" s="202">
        <f>F372+J372+N372+R372+V372</f>
        <v>0</v>
      </c>
    </row>
    <row r="373" spans="1:23" ht="12" customHeight="1" thickBot="1">
      <c r="A373" s="196" t="str">
        <f>D361</f>
        <v>ΕΠΑΝΙΔΡΥΣΗ</v>
      </c>
      <c r="B373" s="197"/>
      <c r="C373" s="198">
        <f>INT(H361/$R$357)</f>
        <v>0</v>
      </c>
      <c r="D373" s="199">
        <f>H361-($R$357*C373)</f>
        <v>3</v>
      </c>
      <c r="E373" s="200">
        <v>0</v>
      </c>
      <c r="F373" s="201">
        <f>C373+E373</f>
        <v>0</v>
      </c>
      <c r="G373" s="198">
        <f>INT(H361/$R$358)</f>
        <v>0</v>
      </c>
      <c r="H373" s="199">
        <f>H361-($R$358*G373)</f>
        <v>3</v>
      </c>
      <c r="I373" s="200">
        <v>0</v>
      </c>
      <c r="J373" s="201">
        <f>G373+I373</f>
        <v>0</v>
      </c>
      <c r="K373" s="198">
        <f>INT(H361/$R$359)</f>
        <v>0</v>
      </c>
      <c r="L373" s="199">
        <f>H361-($R$359*K373)</f>
        <v>3</v>
      </c>
      <c r="M373" s="200">
        <v>0</v>
      </c>
      <c r="N373" s="201">
        <f>K373+M373</f>
        <v>0</v>
      </c>
      <c r="O373" s="198">
        <f>INT(H361/$R$360)</f>
        <v>0</v>
      </c>
      <c r="P373" s="199">
        <f>H361-($R$360*O373)</f>
        <v>3</v>
      </c>
      <c r="Q373" s="200">
        <v>0</v>
      </c>
      <c r="R373" s="201">
        <f>O373+Q373</f>
        <v>0</v>
      </c>
      <c r="S373" s="198">
        <f>INT(H361/$R$361)</f>
        <v>0</v>
      </c>
      <c r="T373" s="199">
        <f>H361-($R$361*S373)</f>
        <v>3</v>
      </c>
      <c r="U373" s="200">
        <v>0</v>
      </c>
      <c r="V373" s="201">
        <f>S373+U373</f>
        <v>0</v>
      </c>
      <c r="W373" s="202">
        <f>F373+J373+N373+R373+V373</f>
        <v>0</v>
      </c>
    </row>
    <row r="374" spans="1:23" ht="12" customHeight="1" thickBot="1">
      <c r="A374" s="301" t="s">
        <v>316</v>
      </c>
      <c r="B374" s="303"/>
      <c r="C374" s="208">
        <f>SUM(C369:C373)</f>
        <v>3</v>
      </c>
      <c r="D374" s="209" t="s">
        <v>317</v>
      </c>
      <c r="E374" s="210">
        <f>SUM(E369:E373)</f>
        <v>1</v>
      </c>
      <c r="F374" s="211">
        <f>SUM(F369:F373)</f>
        <v>4</v>
      </c>
      <c r="G374" s="208">
        <f>SUM(G369:G373)</f>
        <v>1</v>
      </c>
      <c r="H374" s="209" t="s">
        <v>317</v>
      </c>
      <c r="I374" s="210">
        <f>SUM(I369:I373)</f>
        <v>1</v>
      </c>
      <c r="J374" s="211">
        <f>SUM(J369:J373)</f>
        <v>2</v>
      </c>
      <c r="K374" s="208">
        <f>SUM(K369:K373)</f>
        <v>1</v>
      </c>
      <c r="L374" s="209" t="s">
        <v>317</v>
      </c>
      <c r="M374" s="210">
        <f>SUM(M369:M373)</f>
        <v>1</v>
      </c>
      <c r="N374" s="211">
        <f>SUM(N369:N373)</f>
        <v>2</v>
      </c>
      <c r="O374" s="208">
        <f>SUM(O369:O373)</f>
        <v>1</v>
      </c>
      <c r="P374" s="209" t="s">
        <v>317</v>
      </c>
      <c r="Q374" s="210">
        <f>SUM(Q369:Q373)</f>
        <v>1</v>
      </c>
      <c r="R374" s="211">
        <f>SUM(R369:R373)</f>
        <v>2</v>
      </c>
      <c r="S374" s="208">
        <f>SUM(S369:S373)</f>
        <v>0</v>
      </c>
      <c r="T374" s="209" t="s">
        <v>317</v>
      </c>
      <c r="U374" s="210">
        <f>SUM(U369:U373)</f>
        <v>1</v>
      </c>
      <c r="V374" s="211">
        <f>SUM(V369:V373)</f>
        <v>1</v>
      </c>
      <c r="W374" s="212">
        <f>SUM(W369:W373)</f>
        <v>11</v>
      </c>
    </row>
    <row r="375" ht="12" customHeight="1" thickBot="1"/>
    <row r="376" spans="2:18" ht="15" customHeight="1" thickBot="1">
      <c r="B376" s="350" t="s">
        <v>318</v>
      </c>
      <c r="C376" s="351"/>
      <c r="D376" s="351"/>
      <c r="E376" s="351"/>
      <c r="F376" s="351"/>
      <c r="G376" s="351"/>
      <c r="H376" s="351"/>
      <c r="I376" s="351"/>
      <c r="J376" s="351"/>
      <c r="K376" s="351"/>
      <c r="L376" s="351"/>
      <c r="M376" s="351"/>
      <c r="N376" s="351"/>
      <c r="O376" s="351"/>
      <c r="P376" s="351"/>
      <c r="Q376" s="351"/>
      <c r="R376" s="352"/>
    </row>
    <row r="377" spans="2:20" ht="12" customHeight="1" thickBot="1">
      <c r="B377" s="213"/>
      <c r="C377" s="353" t="s">
        <v>756</v>
      </c>
      <c r="D377" s="354"/>
      <c r="E377" s="354"/>
      <c r="F377" s="354"/>
      <c r="G377" s="354" t="s">
        <v>305</v>
      </c>
      <c r="H377" s="354"/>
      <c r="I377" s="354"/>
      <c r="J377" s="354"/>
      <c r="K377" s="354" t="s">
        <v>308</v>
      </c>
      <c r="L377" s="354"/>
      <c r="M377" s="354"/>
      <c r="N377" s="354"/>
      <c r="O377" s="354"/>
      <c r="P377" s="354"/>
      <c r="Q377" s="354"/>
      <c r="R377" s="355"/>
      <c r="S377" s="214"/>
      <c r="T377" s="214"/>
    </row>
    <row r="378" spans="2:18" ht="12" customHeight="1">
      <c r="B378" s="327" t="s">
        <v>353</v>
      </c>
      <c r="C378" s="340" t="s">
        <v>757</v>
      </c>
      <c r="D378" s="341"/>
      <c r="E378" s="341"/>
      <c r="F378" s="341"/>
      <c r="G378" s="341" t="s">
        <v>763</v>
      </c>
      <c r="H378" s="341"/>
      <c r="I378" s="341"/>
      <c r="J378" s="341"/>
      <c r="K378" s="341" t="s">
        <v>766</v>
      </c>
      <c r="L378" s="341"/>
      <c r="M378" s="341"/>
      <c r="N378" s="341"/>
      <c r="O378" s="341"/>
      <c r="P378" s="341"/>
      <c r="Q378" s="341"/>
      <c r="R378" s="342"/>
    </row>
    <row r="379" spans="2:18" ht="12" customHeight="1">
      <c r="B379" s="327"/>
      <c r="C379" s="328" t="s">
        <v>758</v>
      </c>
      <c r="D379" s="329"/>
      <c r="E379" s="329"/>
      <c r="F379" s="329"/>
      <c r="G379" s="329"/>
      <c r="H379" s="329"/>
      <c r="I379" s="329"/>
      <c r="J379" s="329"/>
      <c r="K379" s="329"/>
      <c r="L379" s="329"/>
      <c r="M379" s="329"/>
      <c r="N379" s="329"/>
      <c r="O379" s="329"/>
      <c r="P379" s="329"/>
      <c r="Q379" s="329"/>
      <c r="R379" s="336"/>
    </row>
    <row r="380" spans="2:18" ht="12" customHeight="1">
      <c r="B380" s="339" t="s">
        <v>319</v>
      </c>
      <c r="C380" s="328" t="s">
        <v>759</v>
      </c>
      <c r="D380" s="329"/>
      <c r="E380" s="329"/>
      <c r="F380" s="329"/>
      <c r="G380" s="329" t="s">
        <v>764</v>
      </c>
      <c r="H380" s="329"/>
      <c r="I380" s="329"/>
      <c r="J380" s="329"/>
      <c r="K380" s="329"/>
      <c r="L380" s="329"/>
      <c r="M380" s="329"/>
      <c r="N380" s="329"/>
      <c r="O380" s="329"/>
      <c r="P380" s="329"/>
      <c r="Q380" s="329"/>
      <c r="R380" s="336"/>
    </row>
    <row r="381" spans="2:18" ht="12" customHeight="1">
      <c r="B381" s="339"/>
      <c r="C381" s="328"/>
      <c r="D381" s="329"/>
      <c r="E381" s="329"/>
      <c r="F381" s="329"/>
      <c r="G381" s="329"/>
      <c r="H381" s="329"/>
      <c r="I381" s="329"/>
      <c r="J381" s="329"/>
      <c r="K381" s="329"/>
      <c r="L381" s="329"/>
      <c r="M381" s="329"/>
      <c r="N381" s="329"/>
      <c r="O381" s="329"/>
      <c r="P381" s="329"/>
      <c r="Q381" s="329"/>
      <c r="R381" s="336"/>
    </row>
    <row r="382" spans="2:18" ht="12" customHeight="1">
      <c r="B382" s="337" t="s">
        <v>355</v>
      </c>
      <c r="C382" s="328" t="s">
        <v>760</v>
      </c>
      <c r="D382" s="329"/>
      <c r="E382" s="329"/>
      <c r="F382" s="329"/>
      <c r="G382" s="329" t="s">
        <v>765</v>
      </c>
      <c r="H382" s="329"/>
      <c r="I382" s="329"/>
      <c r="J382" s="329"/>
      <c r="K382" s="329"/>
      <c r="L382" s="329"/>
      <c r="M382" s="329"/>
      <c r="N382" s="329"/>
      <c r="O382" s="329"/>
      <c r="P382" s="329"/>
      <c r="Q382" s="329"/>
      <c r="R382" s="336"/>
    </row>
    <row r="383" spans="2:18" ht="12" customHeight="1">
      <c r="B383" s="338"/>
      <c r="C383" s="328"/>
      <c r="D383" s="329"/>
      <c r="E383" s="329"/>
      <c r="F383" s="329"/>
      <c r="G383" s="329"/>
      <c r="H383" s="329"/>
      <c r="I383" s="329"/>
      <c r="J383" s="329"/>
      <c r="K383" s="329"/>
      <c r="L383" s="329"/>
      <c r="M383" s="329"/>
      <c r="N383" s="329"/>
      <c r="O383" s="329"/>
      <c r="P383" s="329"/>
      <c r="Q383" s="329"/>
      <c r="R383" s="336"/>
    </row>
    <row r="384" spans="2:18" ht="12" customHeight="1">
      <c r="B384" s="327" t="s">
        <v>356</v>
      </c>
      <c r="C384" s="328" t="s">
        <v>761</v>
      </c>
      <c r="D384" s="329"/>
      <c r="E384" s="329"/>
      <c r="F384" s="329"/>
      <c r="G384" s="330" t="s">
        <v>432</v>
      </c>
      <c r="H384" s="330"/>
      <c r="I384" s="330"/>
      <c r="J384" s="330"/>
      <c r="K384" s="329"/>
      <c r="L384" s="329"/>
      <c r="M384" s="329"/>
      <c r="N384" s="329"/>
      <c r="O384" s="329"/>
      <c r="P384" s="329"/>
      <c r="Q384" s="329"/>
      <c r="R384" s="336"/>
    </row>
    <row r="385" spans="2:18" ht="12" customHeight="1">
      <c r="B385" s="327"/>
      <c r="C385" s="328"/>
      <c r="D385" s="329"/>
      <c r="E385" s="329"/>
      <c r="F385" s="329"/>
      <c r="G385" s="329"/>
      <c r="H385" s="329"/>
      <c r="I385" s="329"/>
      <c r="J385" s="329"/>
      <c r="K385" s="329"/>
      <c r="L385" s="329"/>
      <c r="M385" s="329"/>
      <c r="N385" s="329"/>
      <c r="O385" s="329"/>
      <c r="P385" s="329"/>
      <c r="Q385" s="329"/>
      <c r="R385" s="336"/>
    </row>
    <row r="386" spans="2:18" ht="12" customHeight="1" thickBot="1">
      <c r="B386" s="215" t="s">
        <v>357</v>
      </c>
      <c r="C386" s="333" t="s">
        <v>762</v>
      </c>
      <c r="D386" s="334"/>
      <c r="E386" s="334"/>
      <c r="F386" s="334"/>
      <c r="G386" s="334"/>
      <c r="H386" s="334"/>
      <c r="I386" s="334"/>
      <c r="J386" s="334"/>
      <c r="K386" s="334"/>
      <c r="L386" s="334"/>
      <c r="M386" s="334"/>
      <c r="N386" s="334"/>
      <c r="O386" s="334"/>
      <c r="P386" s="334"/>
      <c r="Q386" s="334"/>
      <c r="R386" s="335"/>
    </row>
    <row r="388" spans="1:23" ht="12" customHeight="1">
      <c r="A388" s="326" t="s">
        <v>297</v>
      </c>
      <c r="B388" s="326"/>
      <c r="C388" s="326"/>
      <c r="D388" s="326"/>
      <c r="E388" s="326"/>
      <c r="F388" s="326"/>
      <c r="G388" s="326"/>
      <c r="H388" s="326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326"/>
      <c r="T388" s="326"/>
      <c r="U388" s="326"/>
      <c r="V388" s="326"/>
      <c r="W388" s="326"/>
    </row>
    <row r="389" spans="1:23" ht="12" customHeight="1">
      <c r="A389" s="326" t="s">
        <v>329</v>
      </c>
      <c r="B389" s="326"/>
      <c r="C389" s="326"/>
      <c r="D389" s="326"/>
      <c r="E389" s="326"/>
      <c r="F389" s="326"/>
      <c r="G389" s="326"/>
      <c r="H389" s="326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326"/>
      <c r="T389" s="326"/>
      <c r="U389" s="326"/>
      <c r="V389" s="326"/>
      <c r="W389" s="326"/>
    </row>
    <row r="390" spans="1:23" ht="12" customHeight="1">
      <c r="A390" s="175"/>
      <c r="B390" s="175"/>
      <c r="C390" s="175"/>
      <c r="D390" s="175"/>
      <c r="E390" s="175"/>
      <c r="F390" s="175"/>
      <c r="G390" s="175"/>
      <c r="H390" s="175"/>
      <c r="I390" s="175"/>
      <c r="J390" s="175"/>
      <c r="K390" s="175"/>
      <c r="L390" s="175"/>
      <c r="M390" s="175"/>
      <c r="N390" s="175"/>
      <c r="O390" s="175"/>
      <c r="P390" s="175"/>
      <c r="Q390" s="175"/>
      <c r="R390" s="175"/>
      <c r="S390" s="175"/>
      <c r="T390" s="175"/>
      <c r="U390" s="175"/>
      <c r="V390" s="175"/>
      <c r="W390" s="175"/>
    </row>
    <row r="391" ht="12" customHeight="1" thickBot="1"/>
    <row r="392" spans="4:19" ht="12" customHeight="1">
      <c r="D392" s="319" t="s">
        <v>299</v>
      </c>
      <c r="E392" s="320"/>
      <c r="F392" s="320"/>
      <c r="G392" s="320"/>
      <c r="H392" s="321"/>
      <c r="O392" s="319" t="s">
        <v>300</v>
      </c>
      <c r="P392" s="320"/>
      <c r="Q392" s="320"/>
      <c r="R392" s="320"/>
      <c r="S392" s="321"/>
    </row>
    <row r="393" spans="4:19" ht="12" customHeight="1" thickBot="1">
      <c r="D393" s="331" t="s">
        <v>301</v>
      </c>
      <c r="E393" s="332"/>
      <c r="F393" s="332"/>
      <c r="G393" s="332"/>
      <c r="H393" s="178">
        <f>SUM(H394:H401)</f>
        <v>325</v>
      </c>
      <c r="O393" s="346" t="s">
        <v>302</v>
      </c>
      <c r="P393" s="347"/>
      <c r="Q393" s="179" t="s">
        <v>303</v>
      </c>
      <c r="R393" s="322" t="s">
        <v>304</v>
      </c>
      <c r="S393" s="323"/>
    </row>
    <row r="394" spans="4:19" ht="12" customHeight="1">
      <c r="D394" s="331" t="s">
        <v>1099</v>
      </c>
      <c r="E394" s="332"/>
      <c r="F394" s="332"/>
      <c r="G394" s="332"/>
      <c r="H394" s="178">
        <v>286</v>
      </c>
      <c r="O394" s="348" t="s">
        <v>353</v>
      </c>
      <c r="P394" s="349"/>
      <c r="Q394" s="180">
        <v>4</v>
      </c>
      <c r="R394" s="324">
        <f>H393/Q394</f>
        <v>81.25</v>
      </c>
      <c r="S394" s="325"/>
    </row>
    <row r="395" spans="4:19" ht="12" customHeight="1">
      <c r="D395" s="331" t="s">
        <v>1095</v>
      </c>
      <c r="E395" s="332"/>
      <c r="F395" s="332"/>
      <c r="G395" s="332"/>
      <c r="H395" s="178">
        <v>21</v>
      </c>
      <c r="O395" s="331" t="s">
        <v>354</v>
      </c>
      <c r="P395" s="332"/>
      <c r="Q395" s="177">
        <v>2</v>
      </c>
      <c r="R395" s="304">
        <f>H393/Q395</f>
        <v>162.5</v>
      </c>
      <c r="S395" s="305"/>
    </row>
    <row r="396" spans="4:19" ht="12" customHeight="1" thickBot="1">
      <c r="D396" s="306" t="s">
        <v>308</v>
      </c>
      <c r="E396" s="307"/>
      <c r="F396" s="307"/>
      <c r="G396" s="307"/>
      <c r="H396" s="183">
        <v>18</v>
      </c>
      <c r="O396" s="331" t="s">
        <v>355</v>
      </c>
      <c r="P396" s="332"/>
      <c r="Q396" s="177">
        <v>2</v>
      </c>
      <c r="R396" s="304">
        <f>H393/Q396</f>
        <v>162.5</v>
      </c>
      <c r="S396" s="305"/>
    </row>
    <row r="397" spans="4:19" ht="12" customHeight="1">
      <c r="D397" s="345"/>
      <c r="E397" s="345"/>
      <c r="F397" s="345"/>
      <c r="G397" s="345"/>
      <c r="H397" s="219"/>
      <c r="O397" s="331" t="s">
        <v>356</v>
      </c>
      <c r="P397" s="332"/>
      <c r="Q397" s="177">
        <v>2</v>
      </c>
      <c r="R397" s="304">
        <f>H393/Q397</f>
        <v>162.5</v>
      </c>
      <c r="S397" s="305"/>
    </row>
    <row r="398" spans="4:19" ht="12" customHeight="1" thickBot="1">
      <c r="D398" s="345"/>
      <c r="E398" s="345"/>
      <c r="F398" s="345"/>
      <c r="G398" s="345"/>
      <c r="H398" s="219"/>
      <c r="O398" s="306" t="s">
        <v>357</v>
      </c>
      <c r="P398" s="307"/>
      <c r="Q398" s="182">
        <v>1</v>
      </c>
      <c r="R398" s="308">
        <f>H393/Q398</f>
        <v>325</v>
      </c>
      <c r="S398" s="309"/>
    </row>
    <row r="399" spans="4:8" ht="12" customHeight="1">
      <c r="D399" s="345"/>
      <c r="E399" s="345"/>
      <c r="F399" s="345"/>
      <c r="G399" s="345"/>
      <c r="H399" s="219"/>
    </row>
    <row r="400" spans="4:8" ht="12" customHeight="1">
      <c r="D400" s="345"/>
      <c r="E400" s="345"/>
      <c r="F400" s="345"/>
      <c r="G400" s="345"/>
      <c r="H400" s="219"/>
    </row>
    <row r="401" spans="4:8" ht="12" customHeight="1">
      <c r="D401" s="345"/>
      <c r="E401" s="345"/>
      <c r="F401" s="345"/>
      <c r="G401" s="345"/>
      <c r="H401" s="219"/>
    </row>
    <row r="402" ht="12" customHeight="1" thickBot="1"/>
    <row r="403" spans="1:23" ht="12" customHeight="1">
      <c r="A403" s="343"/>
      <c r="B403" s="344"/>
      <c r="C403" s="314" t="s">
        <v>353</v>
      </c>
      <c r="D403" s="315"/>
      <c r="E403" s="315"/>
      <c r="F403" s="316"/>
      <c r="G403" s="314" t="s">
        <v>354</v>
      </c>
      <c r="H403" s="315"/>
      <c r="I403" s="315"/>
      <c r="J403" s="316"/>
      <c r="K403" s="314" t="s">
        <v>355</v>
      </c>
      <c r="L403" s="315"/>
      <c r="M403" s="315"/>
      <c r="N403" s="316"/>
      <c r="O403" s="314" t="s">
        <v>356</v>
      </c>
      <c r="P403" s="315"/>
      <c r="Q403" s="315"/>
      <c r="R403" s="316"/>
      <c r="S403" s="314" t="s">
        <v>357</v>
      </c>
      <c r="T403" s="315"/>
      <c r="U403" s="315"/>
      <c r="V403" s="316"/>
      <c r="W403" s="184" t="s">
        <v>310</v>
      </c>
    </row>
    <row r="404" spans="1:23" ht="12" customHeight="1">
      <c r="A404" s="317" t="s">
        <v>330</v>
      </c>
      <c r="B404" s="318"/>
      <c r="C404" s="331" t="s">
        <v>311</v>
      </c>
      <c r="D404" s="332"/>
      <c r="E404" s="177" t="s">
        <v>312</v>
      </c>
      <c r="F404" s="185" t="s">
        <v>313</v>
      </c>
      <c r="G404" s="331" t="s">
        <v>311</v>
      </c>
      <c r="H404" s="332"/>
      <c r="I404" s="177" t="s">
        <v>312</v>
      </c>
      <c r="J404" s="185" t="s">
        <v>313</v>
      </c>
      <c r="K404" s="331" t="s">
        <v>311</v>
      </c>
      <c r="L404" s="332"/>
      <c r="M404" s="177" t="s">
        <v>312</v>
      </c>
      <c r="N404" s="185" t="s">
        <v>313</v>
      </c>
      <c r="O404" s="331" t="s">
        <v>311</v>
      </c>
      <c r="P404" s="332"/>
      <c r="Q404" s="177" t="s">
        <v>312</v>
      </c>
      <c r="R404" s="185" t="s">
        <v>313</v>
      </c>
      <c r="S404" s="331" t="s">
        <v>311</v>
      </c>
      <c r="T404" s="332"/>
      <c r="U404" s="177" t="s">
        <v>312</v>
      </c>
      <c r="V404" s="185" t="s">
        <v>313</v>
      </c>
      <c r="W404" s="186" t="s">
        <v>313</v>
      </c>
    </row>
    <row r="405" spans="1:23" ht="12" customHeight="1" thickBot="1">
      <c r="A405" s="306" t="s">
        <v>331</v>
      </c>
      <c r="B405" s="310"/>
      <c r="C405" s="181" t="s">
        <v>303</v>
      </c>
      <c r="D405" s="182" t="s">
        <v>314</v>
      </c>
      <c r="E405" s="182" t="s">
        <v>303</v>
      </c>
      <c r="F405" s="187" t="s">
        <v>315</v>
      </c>
      <c r="G405" s="181" t="s">
        <v>303</v>
      </c>
      <c r="H405" s="182" t="s">
        <v>314</v>
      </c>
      <c r="I405" s="182" t="s">
        <v>303</v>
      </c>
      <c r="J405" s="187" t="s">
        <v>315</v>
      </c>
      <c r="K405" s="181" t="s">
        <v>303</v>
      </c>
      <c r="L405" s="182" t="s">
        <v>314</v>
      </c>
      <c r="M405" s="182" t="s">
        <v>303</v>
      </c>
      <c r="N405" s="187" t="s">
        <v>315</v>
      </c>
      <c r="O405" s="181" t="s">
        <v>303</v>
      </c>
      <c r="P405" s="182" t="s">
        <v>314</v>
      </c>
      <c r="Q405" s="182" t="s">
        <v>303</v>
      </c>
      <c r="R405" s="187" t="s">
        <v>315</v>
      </c>
      <c r="S405" s="181" t="s">
        <v>303</v>
      </c>
      <c r="T405" s="182" t="s">
        <v>314</v>
      </c>
      <c r="U405" s="182" t="s">
        <v>303</v>
      </c>
      <c r="V405" s="187" t="s">
        <v>315</v>
      </c>
      <c r="W405" s="188" t="s">
        <v>315</v>
      </c>
    </row>
    <row r="406" spans="1:23" ht="12" customHeight="1">
      <c r="A406" s="189" t="str">
        <f>D394</f>
        <v>ΓΕΩΤ. ΕΝΟΤΗΤΑ ΚΡΗΤΗΣ</v>
      </c>
      <c r="B406" s="190"/>
      <c r="C406" s="191">
        <f>INT(H394/R394)</f>
        <v>3</v>
      </c>
      <c r="D406" s="192">
        <f>H394-($R394*C406)</f>
        <v>42.25</v>
      </c>
      <c r="E406" s="193">
        <v>1</v>
      </c>
      <c r="F406" s="194">
        <f>C406+E406</f>
        <v>4</v>
      </c>
      <c r="G406" s="191">
        <f>INT(H394/R395)</f>
        <v>1</v>
      </c>
      <c r="H406" s="192">
        <f>H394-(R395*G406)</f>
        <v>123.5</v>
      </c>
      <c r="I406" s="193">
        <v>1</v>
      </c>
      <c r="J406" s="194">
        <f>G406+I406</f>
        <v>2</v>
      </c>
      <c r="K406" s="191">
        <f>INT(H394/R396)</f>
        <v>1</v>
      </c>
      <c r="L406" s="192">
        <f>H394-(R396*K406)</f>
        <v>123.5</v>
      </c>
      <c r="M406" s="193">
        <v>1</v>
      </c>
      <c r="N406" s="194">
        <f>K406+M406</f>
        <v>2</v>
      </c>
      <c r="O406" s="191">
        <f>INT(H394/R397)</f>
        <v>1</v>
      </c>
      <c r="P406" s="192">
        <f>H394-(R397*O406)</f>
        <v>123.5</v>
      </c>
      <c r="Q406" s="193">
        <v>1</v>
      </c>
      <c r="R406" s="194">
        <f>O406+Q406</f>
        <v>2</v>
      </c>
      <c r="S406" s="191">
        <f>INT(H394/R398)</f>
        <v>0</v>
      </c>
      <c r="T406" s="192">
        <f>H394-(R398*S406)</f>
        <v>286</v>
      </c>
      <c r="U406" s="193">
        <v>1</v>
      </c>
      <c r="V406" s="194">
        <f>S406+U406</f>
        <v>1</v>
      </c>
      <c r="W406" s="195">
        <f>F406+J406+N406+R406+V406</f>
        <v>11</v>
      </c>
    </row>
    <row r="407" spans="1:23" ht="12" customHeight="1">
      <c r="A407" s="189" t="str">
        <f>D395</f>
        <v>ΑΡΙΣΤΕΡΗ ΠΡΩΤΟΒΟΥΛΙΑ</v>
      </c>
      <c r="B407" s="190"/>
      <c r="C407" s="191">
        <f>INT(H395/$R$394)</f>
        <v>0</v>
      </c>
      <c r="D407" s="192">
        <f>H395-($R$394*C407)</f>
        <v>21</v>
      </c>
      <c r="E407" s="193">
        <v>0</v>
      </c>
      <c r="F407" s="194">
        <f>C407+E407</f>
        <v>0</v>
      </c>
      <c r="G407" s="191">
        <f>INT(H395/$R$395)</f>
        <v>0</v>
      </c>
      <c r="H407" s="192">
        <f>H395-($R$395*G407)</f>
        <v>21</v>
      </c>
      <c r="I407" s="193">
        <v>0</v>
      </c>
      <c r="J407" s="194">
        <f>G407+I407</f>
        <v>0</v>
      </c>
      <c r="K407" s="191">
        <f>INT(H395/$R$396)</f>
        <v>0</v>
      </c>
      <c r="L407" s="192">
        <f>H395-($R$396*K407)</f>
        <v>21</v>
      </c>
      <c r="M407" s="193">
        <v>0</v>
      </c>
      <c r="N407" s="194">
        <f>K407+M407</f>
        <v>0</v>
      </c>
      <c r="O407" s="191">
        <f>INT(H395/$R$397)</f>
        <v>0</v>
      </c>
      <c r="P407" s="192">
        <f>H395-($R$397*O407)</f>
        <v>21</v>
      </c>
      <c r="Q407" s="193">
        <v>0</v>
      </c>
      <c r="R407" s="194">
        <f>O407+Q407</f>
        <v>0</v>
      </c>
      <c r="S407" s="191">
        <f>INT(H395/$R$398)</f>
        <v>0</v>
      </c>
      <c r="T407" s="192">
        <f>H395-($R$398*S407)</f>
        <v>21</v>
      </c>
      <c r="U407" s="193">
        <v>0</v>
      </c>
      <c r="V407" s="194">
        <f>S407+U407</f>
        <v>0</v>
      </c>
      <c r="W407" s="195">
        <f>F407+J407+N407+R407+V407</f>
        <v>0</v>
      </c>
    </row>
    <row r="408" spans="1:23" ht="12" customHeight="1" thickBot="1">
      <c r="A408" s="189" t="str">
        <f>D396</f>
        <v>ΠΑΝΓ. ΑΓΩΝ. ΜΕΤΩΠΟ</v>
      </c>
      <c r="B408" s="190"/>
      <c r="C408" s="191">
        <f>INT(H396/$R$394)</f>
        <v>0</v>
      </c>
      <c r="D408" s="192">
        <f>H396-($R$394*C408)</f>
        <v>18</v>
      </c>
      <c r="E408" s="193">
        <v>0</v>
      </c>
      <c r="F408" s="194">
        <f>C408+E408</f>
        <v>0</v>
      </c>
      <c r="G408" s="191">
        <f>INT(H396/$R$395)</f>
        <v>0</v>
      </c>
      <c r="H408" s="192">
        <f>H396-($R$395*G408)</f>
        <v>18</v>
      </c>
      <c r="I408" s="193">
        <v>0</v>
      </c>
      <c r="J408" s="194">
        <f>G408+I408</f>
        <v>0</v>
      </c>
      <c r="K408" s="191">
        <f>INT(H396/$R$396)</f>
        <v>0</v>
      </c>
      <c r="L408" s="192">
        <f>H396-($R$396*K408)</f>
        <v>18</v>
      </c>
      <c r="M408" s="193">
        <v>0</v>
      </c>
      <c r="N408" s="194">
        <f>K408+M408</f>
        <v>0</v>
      </c>
      <c r="O408" s="191">
        <f>INT(H396/$R$397)</f>
        <v>0</v>
      </c>
      <c r="P408" s="192">
        <f>H396-($R$397*O408)</f>
        <v>18</v>
      </c>
      <c r="Q408" s="193">
        <v>0</v>
      </c>
      <c r="R408" s="194">
        <f>O408+Q408</f>
        <v>0</v>
      </c>
      <c r="S408" s="191">
        <f>INT(H396/$R$398)</f>
        <v>0</v>
      </c>
      <c r="T408" s="192">
        <f>H396-($R$398*S408)</f>
        <v>18</v>
      </c>
      <c r="U408" s="193">
        <v>0</v>
      </c>
      <c r="V408" s="194">
        <f>S408+U408</f>
        <v>0</v>
      </c>
      <c r="W408" s="195">
        <f>F408+J408+N408+R408+V408</f>
        <v>0</v>
      </c>
    </row>
    <row r="409" spans="1:23" ht="12" customHeight="1" thickBot="1">
      <c r="A409" s="301" t="s">
        <v>316</v>
      </c>
      <c r="B409" s="303"/>
      <c r="C409" s="208">
        <f>SUM(C406:C408)</f>
        <v>3</v>
      </c>
      <c r="D409" s="209" t="s">
        <v>317</v>
      </c>
      <c r="E409" s="210">
        <f>SUM(E406:E408)</f>
        <v>1</v>
      </c>
      <c r="F409" s="211">
        <f>SUM(F406:F408)</f>
        <v>4</v>
      </c>
      <c r="G409" s="208">
        <f>SUM(G406:G408)</f>
        <v>1</v>
      </c>
      <c r="H409" s="209" t="s">
        <v>317</v>
      </c>
      <c r="I409" s="210">
        <f>SUM(I406:I408)</f>
        <v>1</v>
      </c>
      <c r="J409" s="211">
        <f>SUM(J406:J408)</f>
        <v>2</v>
      </c>
      <c r="K409" s="208">
        <f>SUM(K406:K408)</f>
        <v>1</v>
      </c>
      <c r="L409" s="209" t="s">
        <v>317</v>
      </c>
      <c r="M409" s="210">
        <f>SUM(M406:M408)</f>
        <v>1</v>
      </c>
      <c r="N409" s="211">
        <f>SUM(N406:N408)</f>
        <v>2</v>
      </c>
      <c r="O409" s="208">
        <f>SUM(O406:O408)</f>
        <v>1</v>
      </c>
      <c r="P409" s="209" t="s">
        <v>317</v>
      </c>
      <c r="Q409" s="210">
        <f>SUM(Q406:Q408)</f>
        <v>1</v>
      </c>
      <c r="R409" s="211">
        <f>SUM(R406:R408)</f>
        <v>2</v>
      </c>
      <c r="S409" s="208">
        <f>SUM(S406:S408)</f>
        <v>0</v>
      </c>
      <c r="T409" s="209" t="s">
        <v>317</v>
      </c>
      <c r="U409" s="210">
        <f>SUM(U406:U408)</f>
        <v>1</v>
      </c>
      <c r="V409" s="211">
        <f>SUM(V406:V408)</f>
        <v>1</v>
      </c>
      <c r="W409" s="212">
        <f>SUM(W406:W408)</f>
        <v>11</v>
      </c>
    </row>
    <row r="410" ht="12" customHeight="1" thickBot="1"/>
    <row r="411" spans="2:18" ht="15" customHeight="1" thickBot="1">
      <c r="B411" s="311" t="s">
        <v>318</v>
      </c>
      <c r="C411" s="312"/>
      <c r="D411" s="312"/>
      <c r="E411" s="312"/>
      <c r="F411" s="313"/>
      <c r="G411" s="220"/>
      <c r="H411" s="220"/>
      <c r="I411" s="220"/>
      <c r="J411" s="220"/>
      <c r="K411" s="220"/>
      <c r="L411" s="220"/>
      <c r="M411" s="220"/>
      <c r="N411" s="220"/>
      <c r="O411" s="220"/>
      <c r="P411" s="220"/>
      <c r="Q411" s="220"/>
      <c r="R411" s="220"/>
    </row>
    <row r="412" spans="2:20" ht="12" customHeight="1" thickBot="1">
      <c r="B412" s="213"/>
      <c r="C412" s="301" t="s">
        <v>1099</v>
      </c>
      <c r="D412" s="302"/>
      <c r="E412" s="302"/>
      <c r="F412" s="303"/>
      <c r="G412" s="218"/>
      <c r="H412" s="218"/>
      <c r="I412" s="218"/>
      <c r="J412" s="218"/>
      <c r="K412" s="218"/>
      <c r="L412" s="218"/>
      <c r="M412" s="218"/>
      <c r="N412" s="218"/>
      <c r="O412" s="218"/>
      <c r="P412" s="218"/>
      <c r="Q412" s="218"/>
      <c r="R412" s="218"/>
      <c r="S412" s="214"/>
      <c r="T412" s="214"/>
    </row>
    <row r="413" spans="2:18" ht="12" customHeight="1">
      <c r="B413" s="297" t="s">
        <v>353</v>
      </c>
      <c r="C413" s="340" t="s">
        <v>767</v>
      </c>
      <c r="D413" s="341"/>
      <c r="E413" s="341"/>
      <c r="F413" s="342"/>
      <c r="G413" s="222"/>
      <c r="H413" s="222"/>
      <c r="I413" s="222"/>
      <c r="J413" s="222"/>
      <c r="K413" s="221"/>
      <c r="L413" s="221"/>
      <c r="M413" s="221"/>
      <c r="N413" s="221"/>
      <c r="O413" s="221"/>
      <c r="P413" s="221"/>
      <c r="Q413" s="221"/>
      <c r="R413" s="221"/>
    </row>
    <row r="414" spans="2:18" ht="12" customHeight="1">
      <c r="B414" s="298"/>
      <c r="C414" s="328" t="s">
        <v>768</v>
      </c>
      <c r="D414" s="329"/>
      <c r="E414" s="329"/>
      <c r="F414" s="336"/>
      <c r="G414" s="222"/>
      <c r="H414" s="222"/>
      <c r="I414" s="222"/>
      <c r="J414" s="222"/>
      <c r="K414" s="221"/>
      <c r="L414" s="221"/>
      <c r="M414" s="221"/>
      <c r="N414" s="221"/>
      <c r="O414" s="221"/>
      <c r="P414" s="221"/>
      <c r="Q414" s="221"/>
      <c r="R414" s="221"/>
    </row>
    <row r="415" spans="2:18" ht="12" customHeight="1">
      <c r="B415" s="299"/>
      <c r="C415" s="341" t="s">
        <v>769</v>
      </c>
      <c r="D415" s="341"/>
      <c r="E415" s="341"/>
      <c r="F415" s="342"/>
      <c r="G415" s="221"/>
      <c r="H415" s="221"/>
      <c r="I415" s="221"/>
      <c r="J415" s="221"/>
      <c r="K415" s="221"/>
      <c r="L415" s="221"/>
      <c r="M415" s="221"/>
      <c r="N415" s="221"/>
      <c r="O415" s="221"/>
      <c r="P415" s="221"/>
      <c r="Q415" s="221"/>
      <c r="R415" s="221"/>
    </row>
    <row r="416" spans="2:18" ht="12" customHeight="1">
      <c r="B416" s="300"/>
      <c r="C416" s="329" t="s">
        <v>770</v>
      </c>
      <c r="D416" s="329"/>
      <c r="E416" s="329"/>
      <c r="F416" s="336"/>
      <c r="G416" s="221"/>
      <c r="H416" s="221"/>
      <c r="I416" s="221"/>
      <c r="J416" s="221"/>
      <c r="K416" s="221"/>
      <c r="L416" s="221"/>
      <c r="M416" s="221"/>
      <c r="N416" s="221"/>
      <c r="O416" s="221"/>
      <c r="P416" s="221"/>
      <c r="Q416" s="221"/>
      <c r="R416" s="221"/>
    </row>
    <row r="417" spans="2:18" ht="12" customHeight="1">
      <c r="B417" s="339" t="s">
        <v>319</v>
      </c>
      <c r="C417" s="328" t="s">
        <v>771</v>
      </c>
      <c r="D417" s="329"/>
      <c r="E417" s="329"/>
      <c r="F417" s="336"/>
      <c r="G417" s="221"/>
      <c r="H417" s="221"/>
      <c r="I417" s="221"/>
      <c r="J417" s="221"/>
      <c r="K417" s="221"/>
      <c r="L417" s="221"/>
      <c r="M417" s="221"/>
      <c r="N417" s="221"/>
      <c r="O417" s="221"/>
      <c r="P417" s="221"/>
      <c r="Q417" s="221"/>
      <c r="R417" s="221"/>
    </row>
    <row r="418" spans="2:18" ht="12" customHeight="1">
      <c r="B418" s="339"/>
      <c r="C418" s="328" t="s">
        <v>772</v>
      </c>
      <c r="D418" s="329"/>
      <c r="E418" s="329"/>
      <c r="F418" s="336"/>
      <c r="G418" s="221"/>
      <c r="H418" s="221"/>
      <c r="I418" s="221"/>
      <c r="J418" s="221"/>
      <c r="K418" s="221"/>
      <c r="L418" s="221"/>
      <c r="M418" s="221"/>
      <c r="N418" s="221"/>
      <c r="O418" s="221"/>
      <c r="P418" s="221"/>
      <c r="Q418" s="221"/>
      <c r="R418" s="221"/>
    </row>
    <row r="419" spans="2:18" ht="12" customHeight="1">
      <c r="B419" s="337" t="s">
        <v>355</v>
      </c>
      <c r="C419" s="328" t="s">
        <v>773</v>
      </c>
      <c r="D419" s="329"/>
      <c r="E419" s="329"/>
      <c r="F419" s="336"/>
      <c r="G419" s="221"/>
      <c r="H419" s="221"/>
      <c r="I419" s="221"/>
      <c r="J419" s="221"/>
      <c r="K419" s="221"/>
      <c r="L419" s="221"/>
      <c r="M419" s="221"/>
      <c r="N419" s="221"/>
      <c r="O419" s="221"/>
      <c r="P419" s="221"/>
      <c r="Q419" s="221"/>
      <c r="R419" s="221"/>
    </row>
    <row r="420" spans="2:18" ht="12" customHeight="1">
      <c r="B420" s="338"/>
      <c r="C420" s="328" t="s">
        <v>774</v>
      </c>
      <c r="D420" s="329"/>
      <c r="E420" s="329"/>
      <c r="F420" s="336"/>
      <c r="G420" s="221"/>
      <c r="H420" s="221"/>
      <c r="I420" s="221"/>
      <c r="J420" s="221"/>
      <c r="K420" s="221"/>
      <c r="L420" s="221"/>
      <c r="M420" s="221"/>
      <c r="N420" s="221"/>
      <c r="O420" s="221"/>
      <c r="P420" s="221"/>
      <c r="Q420" s="221"/>
      <c r="R420" s="221"/>
    </row>
    <row r="421" spans="2:18" ht="12" customHeight="1">
      <c r="B421" s="327" t="s">
        <v>356</v>
      </c>
      <c r="C421" s="328" t="s">
        <v>775</v>
      </c>
      <c r="D421" s="329"/>
      <c r="E421" s="329"/>
      <c r="F421" s="336"/>
      <c r="G421" s="221"/>
      <c r="H421" s="221"/>
      <c r="I421" s="221"/>
      <c r="J421" s="221"/>
      <c r="K421" s="221"/>
      <c r="L421" s="221"/>
      <c r="M421" s="221"/>
      <c r="N421" s="221"/>
      <c r="O421" s="221"/>
      <c r="P421" s="221"/>
      <c r="Q421" s="221"/>
      <c r="R421" s="221"/>
    </row>
    <row r="422" spans="2:18" ht="12" customHeight="1">
      <c r="B422" s="327"/>
      <c r="C422" s="328" t="s">
        <v>776</v>
      </c>
      <c r="D422" s="329"/>
      <c r="E422" s="329"/>
      <c r="F422" s="336"/>
      <c r="G422" s="221"/>
      <c r="H422" s="221"/>
      <c r="I422" s="221"/>
      <c r="J422" s="221"/>
      <c r="K422" s="221"/>
      <c r="L422" s="221"/>
      <c r="M422" s="221"/>
      <c r="N422" s="221"/>
      <c r="O422" s="221"/>
      <c r="P422" s="221"/>
      <c r="Q422" s="221"/>
      <c r="R422" s="221"/>
    </row>
    <row r="423" spans="2:18" ht="12" customHeight="1" thickBot="1">
      <c r="B423" s="215" t="s">
        <v>357</v>
      </c>
      <c r="C423" s="333" t="s">
        <v>777</v>
      </c>
      <c r="D423" s="334"/>
      <c r="E423" s="334"/>
      <c r="F423" s="335"/>
      <c r="G423" s="221"/>
      <c r="H423" s="221"/>
      <c r="I423" s="221"/>
      <c r="J423" s="221"/>
      <c r="K423" s="221"/>
      <c r="L423" s="221"/>
      <c r="M423" s="221"/>
      <c r="N423" s="221"/>
      <c r="O423" s="221"/>
      <c r="P423" s="221"/>
      <c r="Q423" s="221"/>
      <c r="R423" s="221"/>
    </row>
  </sheetData>
  <sheetProtection/>
  <mergeCells count="897">
    <mergeCell ref="D14:G14"/>
    <mergeCell ref="D131:G131"/>
    <mergeCell ref="D132:G132"/>
    <mergeCell ref="B35:B36"/>
    <mergeCell ref="B33:B34"/>
    <mergeCell ref="B37:B38"/>
    <mergeCell ref="B39:B40"/>
    <mergeCell ref="C41:F41"/>
    <mergeCell ref="C39:F39"/>
    <mergeCell ref="G41:J41"/>
    <mergeCell ref="D12:G12"/>
    <mergeCell ref="D13:G13"/>
    <mergeCell ref="D15:G15"/>
    <mergeCell ref="B31:R31"/>
    <mergeCell ref="A18:B18"/>
    <mergeCell ref="A19:B19"/>
    <mergeCell ref="A29:B29"/>
    <mergeCell ref="A17:B17"/>
    <mergeCell ref="K17:N17"/>
    <mergeCell ref="O17:R17"/>
    <mergeCell ref="O37:R37"/>
    <mergeCell ref="C33:F33"/>
    <mergeCell ref="C34:F34"/>
    <mergeCell ref="D8:G8"/>
    <mergeCell ref="D9:G9"/>
    <mergeCell ref="D10:G10"/>
    <mergeCell ref="D11:G11"/>
    <mergeCell ref="G37:J37"/>
    <mergeCell ref="C32:F32"/>
    <mergeCell ref="G32:J32"/>
    <mergeCell ref="O38:R38"/>
    <mergeCell ref="O39:R39"/>
    <mergeCell ref="O40:R40"/>
    <mergeCell ref="C38:F38"/>
    <mergeCell ref="C40:F40"/>
    <mergeCell ref="K39:N39"/>
    <mergeCell ref="K40:N40"/>
    <mergeCell ref="G38:J38"/>
    <mergeCell ref="G39:J39"/>
    <mergeCell ref="G40:J40"/>
    <mergeCell ref="K41:N41"/>
    <mergeCell ref="K33:N33"/>
    <mergeCell ref="K34:N34"/>
    <mergeCell ref="O32:R32"/>
    <mergeCell ref="K32:N32"/>
    <mergeCell ref="O33:R33"/>
    <mergeCell ref="O41:R41"/>
    <mergeCell ref="O34:R34"/>
    <mergeCell ref="O35:R35"/>
    <mergeCell ref="O36:R36"/>
    <mergeCell ref="G33:J33"/>
    <mergeCell ref="G34:J34"/>
    <mergeCell ref="K35:N35"/>
    <mergeCell ref="K36:N36"/>
    <mergeCell ref="K38:N38"/>
    <mergeCell ref="C36:F36"/>
    <mergeCell ref="C37:F37"/>
    <mergeCell ref="C35:F35"/>
    <mergeCell ref="G35:J35"/>
    <mergeCell ref="G36:J36"/>
    <mergeCell ref="K37:N37"/>
    <mergeCell ref="O10:P10"/>
    <mergeCell ref="A1:W1"/>
    <mergeCell ref="A2:W2"/>
    <mergeCell ref="O6:P6"/>
    <mergeCell ref="O7:P7"/>
    <mergeCell ref="O8:P8"/>
    <mergeCell ref="O9:P9"/>
    <mergeCell ref="D5:H5"/>
    <mergeCell ref="D6:G6"/>
    <mergeCell ref="D7:G7"/>
    <mergeCell ref="S17:V17"/>
    <mergeCell ref="C18:D18"/>
    <mergeCell ref="G18:H18"/>
    <mergeCell ref="K18:L18"/>
    <mergeCell ref="O18:P18"/>
    <mergeCell ref="S18:T18"/>
    <mergeCell ref="C17:F17"/>
    <mergeCell ref="G17:J17"/>
    <mergeCell ref="A43:W43"/>
    <mergeCell ref="A44:W44"/>
    <mergeCell ref="D47:H47"/>
    <mergeCell ref="D48:G48"/>
    <mergeCell ref="O48:P48"/>
    <mergeCell ref="R48:S48"/>
    <mergeCell ref="O47:S47"/>
    <mergeCell ref="D51:G51"/>
    <mergeCell ref="O51:P51"/>
    <mergeCell ref="D52:G52"/>
    <mergeCell ref="O52:P52"/>
    <mergeCell ref="D49:G49"/>
    <mergeCell ref="O49:P49"/>
    <mergeCell ref="D50:G50"/>
    <mergeCell ref="O50:P50"/>
    <mergeCell ref="D53:G53"/>
    <mergeCell ref="D54:G54"/>
    <mergeCell ref="O59:P59"/>
    <mergeCell ref="S59:T59"/>
    <mergeCell ref="O58:R58"/>
    <mergeCell ref="S58:V58"/>
    <mergeCell ref="D55:G55"/>
    <mergeCell ref="D56:G56"/>
    <mergeCell ref="O53:P53"/>
    <mergeCell ref="R53:S53"/>
    <mergeCell ref="A58:B58"/>
    <mergeCell ref="C58:F58"/>
    <mergeCell ref="G58:J58"/>
    <mergeCell ref="K58:N58"/>
    <mergeCell ref="A59:B59"/>
    <mergeCell ref="C59:D59"/>
    <mergeCell ref="G59:H59"/>
    <mergeCell ref="K59:L59"/>
    <mergeCell ref="A60:B60"/>
    <mergeCell ref="A67:B67"/>
    <mergeCell ref="B69:R69"/>
    <mergeCell ref="C70:F70"/>
    <mergeCell ref="G70:J70"/>
    <mergeCell ref="K70:N70"/>
    <mergeCell ref="O70:R70"/>
    <mergeCell ref="O71:R71"/>
    <mergeCell ref="C72:F72"/>
    <mergeCell ref="G72:J72"/>
    <mergeCell ref="K72:N72"/>
    <mergeCell ref="O72:R72"/>
    <mergeCell ref="B71:B72"/>
    <mergeCell ref="C71:F71"/>
    <mergeCell ref="G71:J71"/>
    <mergeCell ref="K71:N71"/>
    <mergeCell ref="O73:R73"/>
    <mergeCell ref="C74:F74"/>
    <mergeCell ref="G74:J74"/>
    <mergeCell ref="K74:N74"/>
    <mergeCell ref="O74:R74"/>
    <mergeCell ref="B73:B74"/>
    <mergeCell ref="C73:F73"/>
    <mergeCell ref="G73:J73"/>
    <mergeCell ref="K73:N73"/>
    <mergeCell ref="O75:R75"/>
    <mergeCell ref="C76:F76"/>
    <mergeCell ref="G76:J76"/>
    <mergeCell ref="K76:N76"/>
    <mergeCell ref="O76:R76"/>
    <mergeCell ref="B75:B76"/>
    <mergeCell ref="C75:F75"/>
    <mergeCell ref="G75:J75"/>
    <mergeCell ref="K75:N75"/>
    <mergeCell ref="O77:R77"/>
    <mergeCell ref="C78:F78"/>
    <mergeCell ref="G78:J78"/>
    <mergeCell ref="K78:N78"/>
    <mergeCell ref="O78:R78"/>
    <mergeCell ref="C79:F79"/>
    <mergeCell ref="G79:J79"/>
    <mergeCell ref="K79:N79"/>
    <mergeCell ref="O79:R79"/>
    <mergeCell ref="D85:H85"/>
    <mergeCell ref="D86:G86"/>
    <mergeCell ref="O86:P86"/>
    <mergeCell ref="D87:G87"/>
    <mergeCell ref="O87:P87"/>
    <mergeCell ref="D90:G90"/>
    <mergeCell ref="O90:P90"/>
    <mergeCell ref="D91:G91"/>
    <mergeCell ref="D92:G92"/>
    <mergeCell ref="D93:G93"/>
    <mergeCell ref="D94:G94"/>
    <mergeCell ref="K96:N96"/>
    <mergeCell ref="O96:R96"/>
    <mergeCell ref="C96:F96"/>
    <mergeCell ref="G96:J96"/>
    <mergeCell ref="S96:V96"/>
    <mergeCell ref="A97:B97"/>
    <mergeCell ref="C97:D97"/>
    <mergeCell ref="G97:H97"/>
    <mergeCell ref="K97:L97"/>
    <mergeCell ref="O97:P97"/>
    <mergeCell ref="S97:T97"/>
    <mergeCell ref="A96:B96"/>
    <mergeCell ref="A98:B98"/>
    <mergeCell ref="A105:B105"/>
    <mergeCell ref="B107:R107"/>
    <mergeCell ref="C108:F108"/>
    <mergeCell ref="G108:J108"/>
    <mergeCell ref="K108:N108"/>
    <mergeCell ref="O108:R108"/>
    <mergeCell ref="O109:R109"/>
    <mergeCell ref="C110:F110"/>
    <mergeCell ref="G110:J110"/>
    <mergeCell ref="K110:N110"/>
    <mergeCell ref="O110:R110"/>
    <mergeCell ref="B109:B110"/>
    <mergeCell ref="C109:F109"/>
    <mergeCell ref="G109:J109"/>
    <mergeCell ref="K109:N109"/>
    <mergeCell ref="O111:R111"/>
    <mergeCell ref="C112:F112"/>
    <mergeCell ref="G112:J112"/>
    <mergeCell ref="K112:N112"/>
    <mergeCell ref="O112:R112"/>
    <mergeCell ref="B111:B112"/>
    <mergeCell ref="C111:F111"/>
    <mergeCell ref="G111:J111"/>
    <mergeCell ref="K111:N111"/>
    <mergeCell ref="O113:R113"/>
    <mergeCell ref="C114:F114"/>
    <mergeCell ref="G114:J114"/>
    <mergeCell ref="K114:N114"/>
    <mergeCell ref="O114:R114"/>
    <mergeCell ref="B113:B114"/>
    <mergeCell ref="C113:F113"/>
    <mergeCell ref="G113:J113"/>
    <mergeCell ref="K113:N113"/>
    <mergeCell ref="O115:R115"/>
    <mergeCell ref="C116:F116"/>
    <mergeCell ref="G116:J116"/>
    <mergeCell ref="K116:N116"/>
    <mergeCell ref="O116:R116"/>
    <mergeCell ref="C117:F117"/>
    <mergeCell ref="G117:J117"/>
    <mergeCell ref="K117:N117"/>
    <mergeCell ref="O117:R117"/>
    <mergeCell ref="D123:H123"/>
    <mergeCell ref="D124:G124"/>
    <mergeCell ref="O124:P124"/>
    <mergeCell ref="D125:G125"/>
    <mergeCell ref="O125:P125"/>
    <mergeCell ref="D126:G126"/>
    <mergeCell ref="O126:P126"/>
    <mergeCell ref="D127:G127"/>
    <mergeCell ref="O127:P127"/>
    <mergeCell ref="C134:F134"/>
    <mergeCell ref="G134:J134"/>
    <mergeCell ref="D128:G128"/>
    <mergeCell ref="O128:P128"/>
    <mergeCell ref="D129:G129"/>
    <mergeCell ref="D130:G130"/>
    <mergeCell ref="S134:V134"/>
    <mergeCell ref="A135:B135"/>
    <mergeCell ref="C135:D135"/>
    <mergeCell ref="G135:H135"/>
    <mergeCell ref="K135:L135"/>
    <mergeCell ref="O135:P135"/>
    <mergeCell ref="S135:T135"/>
    <mergeCell ref="A134:B134"/>
    <mergeCell ref="K134:N134"/>
    <mergeCell ref="O134:R134"/>
    <mergeCell ref="A136:B136"/>
    <mergeCell ref="A145:B145"/>
    <mergeCell ref="B147:R147"/>
    <mergeCell ref="C148:F148"/>
    <mergeCell ref="G148:J148"/>
    <mergeCell ref="K148:N148"/>
    <mergeCell ref="O148:R148"/>
    <mergeCell ref="O149:R149"/>
    <mergeCell ref="C150:F150"/>
    <mergeCell ref="G150:J150"/>
    <mergeCell ref="K150:N150"/>
    <mergeCell ref="O150:R150"/>
    <mergeCell ref="B149:B150"/>
    <mergeCell ref="C149:F149"/>
    <mergeCell ref="G149:J149"/>
    <mergeCell ref="K149:N149"/>
    <mergeCell ref="O151:R151"/>
    <mergeCell ref="C152:F152"/>
    <mergeCell ref="G152:J152"/>
    <mergeCell ref="K152:N152"/>
    <mergeCell ref="O152:R152"/>
    <mergeCell ref="B151:B152"/>
    <mergeCell ref="C151:F151"/>
    <mergeCell ref="G151:J151"/>
    <mergeCell ref="K151:N151"/>
    <mergeCell ref="O153:R153"/>
    <mergeCell ref="C154:F154"/>
    <mergeCell ref="G154:J154"/>
    <mergeCell ref="K154:N154"/>
    <mergeCell ref="O154:R154"/>
    <mergeCell ref="B153:B154"/>
    <mergeCell ref="C153:F153"/>
    <mergeCell ref="G153:J153"/>
    <mergeCell ref="K153:N153"/>
    <mergeCell ref="O155:R155"/>
    <mergeCell ref="C156:F156"/>
    <mergeCell ref="G156:J156"/>
    <mergeCell ref="K156:N156"/>
    <mergeCell ref="O156:R156"/>
    <mergeCell ref="C157:F157"/>
    <mergeCell ref="G157:J157"/>
    <mergeCell ref="K157:N157"/>
    <mergeCell ref="O157:R157"/>
    <mergeCell ref="D163:H163"/>
    <mergeCell ref="D164:G164"/>
    <mergeCell ref="O164:P164"/>
    <mergeCell ref="D165:G165"/>
    <mergeCell ref="O165:P165"/>
    <mergeCell ref="D168:G168"/>
    <mergeCell ref="O168:P168"/>
    <mergeCell ref="D169:G169"/>
    <mergeCell ref="D170:G170"/>
    <mergeCell ref="O169:P169"/>
    <mergeCell ref="D166:G166"/>
    <mergeCell ref="O166:P166"/>
    <mergeCell ref="D167:G167"/>
    <mergeCell ref="O167:P167"/>
    <mergeCell ref="D171:G171"/>
    <mergeCell ref="D172:G172"/>
    <mergeCell ref="K174:N174"/>
    <mergeCell ref="O174:R174"/>
    <mergeCell ref="C174:F174"/>
    <mergeCell ref="G174:J174"/>
    <mergeCell ref="S174:V174"/>
    <mergeCell ref="A175:B175"/>
    <mergeCell ref="C175:D175"/>
    <mergeCell ref="G175:H175"/>
    <mergeCell ref="K175:L175"/>
    <mergeCell ref="O175:P175"/>
    <mergeCell ref="S175:T175"/>
    <mergeCell ref="A174:B174"/>
    <mergeCell ref="A176:B176"/>
    <mergeCell ref="A181:B181"/>
    <mergeCell ref="B183:R183"/>
    <mergeCell ref="C184:F184"/>
    <mergeCell ref="G184:J184"/>
    <mergeCell ref="K184:N184"/>
    <mergeCell ref="O184:R184"/>
    <mergeCell ref="O185:R185"/>
    <mergeCell ref="C186:F186"/>
    <mergeCell ref="G186:J186"/>
    <mergeCell ref="K186:N186"/>
    <mergeCell ref="O186:R186"/>
    <mergeCell ref="B185:B186"/>
    <mergeCell ref="C185:F185"/>
    <mergeCell ref="G185:J185"/>
    <mergeCell ref="K185:N185"/>
    <mergeCell ref="O187:R187"/>
    <mergeCell ref="C188:F188"/>
    <mergeCell ref="G188:J188"/>
    <mergeCell ref="K188:N188"/>
    <mergeCell ref="O188:R188"/>
    <mergeCell ref="B187:B188"/>
    <mergeCell ref="C187:F187"/>
    <mergeCell ref="G187:J187"/>
    <mergeCell ref="K187:N187"/>
    <mergeCell ref="O189:R189"/>
    <mergeCell ref="C190:F190"/>
    <mergeCell ref="G190:J190"/>
    <mergeCell ref="K190:N190"/>
    <mergeCell ref="O190:R190"/>
    <mergeCell ref="B189:B190"/>
    <mergeCell ref="C189:F189"/>
    <mergeCell ref="G189:J189"/>
    <mergeCell ref="K189:N189"/>
    <mergeCell ref="O191:R191"/>
    <mergeCell ref="C192:F192"/>
    <mergeCell ref="G192:J192"/>
    <mergeCell ref="K192:N192"/>
    <mergeCell ref="O192:R192"/>
    <mergeCell ref="B191:B192"/>
    <mergeCell ref="C191:F191"/>
    <mergeCell ref="G191:J191"/>
    <mergeCell ref="K191:N191"/>
    <mergeCell ref="C193:F193"/>
    <mergeCell ref="G193:J193"/>
    <mergeCell ref="K193:N193"/>
    <mergeCell ref="O193:R193"/>
    <mergeCell ref="D199:H199"/>
    <mergeCell ref="D200:G200"/>
    <mergeCell ref="O200:P200"/>
    <mergeCell ref="D201:G201"/>
    <mergeCell ref="O201:P201"/>
    <mergeCell ref="O199:S199"/>
    <mergeCell ref="R200:S200"/>
    <mergeCell ref="R201:S201"/>
    <mergeCell ref="D204:G204"/>
    <mergeCell ref="O204:P204"/>
    <mergeCell ref="D205:G205"/>
    <mergeCell ref="D206:G206"/>
    <mergeCell ref="D202:G202"/>
    <mergeCell ref="O202:P202"/>
    <mergeCell ref="D203:G203"/>
    <mergeCell ref="O203:P203"/>
    <mergeCell ref="D207:G207"/>
    <mergeCell ref="D208:G208"/>
    <mergeCell ref="K210:N210"/>
    <mergeCell ref="O210:R210"/>
    <mergeCell ref="C210:F210"/>
    <mergeCell ref="G210:J210"/>
    <mergeCell ref="S210:V210"/>
    <mergeCell ref="A211:B211"/>
    <mergeCell ref="C211:D211"/>
    <mergeCell ref="G211:H211"/>
    <mergeCell ref="K211:L211"/>
    <mergeCell ref="O211:P211"/>
    <mergeCell ref="S211:T211"/>
    <mergeCell ref="A210:B210"/>
    <mergeCell ref="A212:B212"/>
    <mergeCell ref="A219:B219"/>
    <mergeCell ref="B221:R221"/>
    <mergeCell ref="C222:F222"/>
    <mergeCell ref="G222:J222"/>
    <mergeCell ref="K222:N222"/>
    <mergeCell ref="O222:R222"/>
    <mergeCell ref="O223:R223"/>
    <mergeCell ref="C224:F224"/>
    <mergeCell ref="G224:J224"/>
    <mergeCell ref="K224:N224"/>
    <mergeCell ref="O224:R224"/>
    <mergeCell ref="B223:B224"/>
    <mergeCell ref="C223:F223"/>
    <mergeCell ref="G223:J223"/>
    <mergeCell ref="K223:N223"/>
    <mergeCell ref="O225:R225"/>
    <mergeCell ref="C226:F226"/>
    <mergeCell ref="G226:J226"/>
    <mergeCell ref="K226:N226"/>
    <mergeCell ref="O226:R226"/>
    <mergeCell ref="B225:B226"/>
    <mergeCell ref="C225:F225"/>
    <mergeCell ref="G225:J225"/>
    <mergeCell ref="K225:N225"/>
    <mergeCell ref="O227:R227"/>
    <mergeCell ref="C228:F228"/>
    <mergeCell ref="G228:J228"/>
    <mergeCell ref="K228:N228"/>
    <mergeCell ref="O228:R228"/>
    <mergeCell ref="B227:B228"/>
    <mergeCell ref="C227:F227"/>
    <mergeCell ref="G227:J227"/>
    <mergeCell ref="K227:N227"/>
    <mergeCell ref="O229:R229"/>
    <mergeCell ref="C230:F230"/>
    <mergeCell ref="G230:J230"/>
    <mergeCell ref="K230:N230"/>
    <mergeCell ref="O230:R230"/>
    <mergeCell ref="B229:B230"/>
    <mergeCell ref="C229:F229"/>
    <mergeCell ref="G229:J229"/>
    <mergeCell ref="K229:N229"/>
    <mergeCell ref="O241:P241"/>
    <mergeCell ref="C231:F231"/>
    <mergeCell ref="G231:J231"/>
    <mergeCell ref="K231:N231"/>
    <mergeCell ref="O231:R231"/>
    <mergeCell ref="A233:W233"/>
    <mergeCell ref="A234:W234"/>
    <mergeCell ref="D239:G239"/>
    <mergeCell ref="O239:P239"/>
    <mergeCell ref="O237:S237"/>
    <mergeCell ref="R238:S238"/>
    <mergeCell ref="R239:S239"/>
    <mergeCell ref="D237:H237"/>
    <mergeCell ref="D238:G238"/>
    <mergeCell ref="O238:P238"/>
    <mergeCell ref="D242:G242"/>
    <mergeCell ref="O242:P242"/>
    <mergeCell ref="D243:G243"/>
    <mergeCell ref="D245:G245"/>
    <mergeCell ref="D244:G244"/>
    <mergeCell ref="D246:G246"/>
    <mergeCell ref="K248:N248"/>
    <mergeCell ref="O248:R248"/>
    <mergeCell ref="C248:F248"/>
    <mergeCell ref="G248:J248"/>
    <mergeCell ref="S248:V248"/>
    <mergeCell ref="A249:B249"/>
    <mergeCell ref="C249:D249"/>
    <mergeCell ref="G249:H249"/>
    <mergeCell ref="K249:L249"/>
    <mergeCell ref="O249:P249"/>
    <mergeCell ref="S249:T249"/>
    <mergeCell ref="A248:B248"/>
    <mergeCell ref="A250:B250"/>
    <mergeCell ref="A258:B258"/>
    <mergeCell ref="B260:R260"/>
    <mergeCell ref="C261:F261"/>
    <mergeCell ref="G261:J261"/>
    <mergeCell ref="K261:N261"/>
    <mergeCell ref="O261:R261"/>
    <mergeCell ref="O262:R262"/>
    <mergeCell ref="C263:F263"/>
    <mergeCell ref="G263:J263"/>
    <mergeCell ref="K263:N263"/>
    <mergeCell ref="O263:R263"/>
    <mergeCell ref="B262:B263"/>
    <mergeCell ref="C262:F262"/>
    <mergeCell ref="G262:J262"/>
    <mergeCell ref="K262:N262"/>
    <mergeCell ref="B264:B265"/>
    <mergeCell ref="C264:F264"/>
    <mergeCell ref="G264:J264"/>
    <mergeCell ref="K264:N264"/>
    <mergeCell ref="C265:F265"/>
    <mergeCell ref="G265:J265"/>
    <mergeCell ref="K265:N265"/>
    <mergeCell ref="B266:B267"/>
    <mergeCell ref="C266:F266"/>
    <mergeCell ref="G266:J266"/>
    <mergeCell ref="K266:N266"/>
    <mergeCell ref="C267:F267"/>
    <mergeCell ref="G267:J267"/>
    <mergeCell ref="K267:N267"/>
    <mergeCell ref="O268:R268"/>
    <mergeCell ref="C269:F269"/>
    <mergeCell ref="G269:J269"/>
    <mergeCell ref="K269:N269"/>
    <mergeCell ref="R165:S165"/>
    <mergeCell ref="C270:F270"/>
    <mergeCell ref="G270:J270"/>
    <mergeCell ref="K270:N270"/>
    <mergeCell ref="O270:R270"/>
    <mergeCell ref="O269:R269"/>
    <mergeCell ref="O266:R266"/>
    <mergeCell ref="O267:R267"/>
    <mergeCell ref="O264:R264"/>
    <mergeCell ref="O265:R265"/>
    <mergeCell ref="R125:S125"/>
    <mergeCell ref="R129:S129"/>
    <mergeCell ref="O163:S163"/>
    <mergeCell ref="R164:S164"/>
    <mergeCell ref="A159:W159"/>
    <mergeCell ref="A160:W160"/>
    <mergeCell ref="B155:B156"/>
    <mergeCell ref="C155:F155"/>
    <mergeCell ref="G155:J155"/>
    <mergeCell ref="K155:N155"/>
    <mergeCell ref="D276:H276"/>
    <mergeCell ref="D277:G277"/>
    <mergeCell ref="O277:P277"/>
    <mergeCell ref="D278:G278"/>
    <mergeCell ref="O278:P278"/>
    <mergeCell ref="D281:G281"/>
    <mergeCell ref="O281:P281"/>
    <mergeCell ref="D282:G282"/>
    <mergeCell ref="D283:G283"/>
    <mergeCell ref="D279:G279"/>
    <mergeCell ref="O279:P279"/>
    <mergeCell ref="D280:G280"/>
    <mergeCell ref="O280:P280"/>
    <mergeCell ref="D284:G284"/>
    <mergeCell ref="D285:G285"/>
    <mergeCell ref="K287:N287"/>
    <mergeCell ref="O287:R287"/>
    <mergeCell ref="C287:F287"/>
    <mergeCell ref="G287:J287"/>
    <mergeCell ref="S287:V287"/>
    <mergeCell ref="A288:B288"/>
    <mergeCell ref="C288:D288"/>
    <mergeCell ref="G288:H288"/>
    <mergeCell ref="K288:L288"/>
    <mergeCell ref="O288:P288"/>
    <mergeCell ref="S288:T288"/>
    <mergeCell ref="A287:B287"/>
    <mergeCell ref="A289:B289"/>
    <mergeCell ref="A298:B298"/>
    <mergeCell ref="B300:R300"/>
    <mergeCell ref="C301:F301"/>
    <mergeCell ref="G301:J301"/>
    <mergeCell ref="K301:N301"/>
    <mergeCell ref="O301:R301"/>
    <mergeCell ref="O302:R302"/>
    <mergeCell ref="C303:F303"/>
    <mergeCell ref="G303:J303"/>
    <mergeCell ref="K303:N303"/>
    <mergeCell ref="O303:R303"/>
    <mergeCell ref="B302:B303"/>
    <mergeCell ref="C302:F302"/>
    <mergeCell ref="G302:J302"/>
    <mergeCell ref="K302:N302"/>
    <mergeCell ref="B304:B305"/>
    <mergeCell ref="C304:F304"/>
    <mergeCell ref="G304:J304"/>
    <mergeCell ref="K304:N304"/>
    <mergeCell ref="C305:F305"/>
    <mergeCell ref="G305:J305"/>
    <mergeCell ref="K305:N305"/>
    <mergeCell ref="B306:B307"/>
    <mergeCell ref="C306:F306"/>
    <mergeCell ref="G306:J306"/>
    <mergeCell ref="K306:N306"/>
    <mergeCell ref="C307:F307"/>
    <mergeCell ref="G307:J307"/>
    <mergeCell ref="K307:N307"/>
    <mergeCell ref="A312:W312"/>
    <mergeCell ref="A313:W313"/>
    <mergeCell ref="B308:B309"/>
    <mergeCell ref="C308:F308"/>
    <mergeCell ref="G308:J308"/>
    <mergeCell ref="K308:N308"/>
    <mergeCell ref="O308:R308"/>
    <mergeCell ref="C309:F309"/>
    <mergeCell ref="G309:J309"/>
    <mergeCell ref="K309:N309"/>
    <mergeCell ref="R124:S124"/>
    <mergeCell ref="C310:F310"/>
    <mergeCell ref="G310:J310"/>
    <mergeCell ref="K310:N310"/>
    <mergeCell ref="O310:R310"/>
    <mergeCell ref="O309:R309"/>
    <mergeCell ref="O306:R306"/>
    <mergeCell ref="O307:R307"/>
    <mergeCell ref="O304:R304"/>
    <mergeCell ref="O305:R305"/>
    <mergeCell ref="R10:S10"/>
    <mergeCell ref="O11:P11"/>
    <mergeCell ref="R11:S11"/>
    <mergeCell ref="O123:S123"/>
    <mergeCell ref="A119:W119"/>
    <mergeCell ref="A120:W120"/>
    <mergeCell ref="B115:B116"/>
    <mergeCell ref="C115:F115"/>
    <mergeCell ref="G115:J115"/>
    <mergeCell ref="K115:N115"/>
    <mergeCell ref="D316:H316"/>
    <mergeCell ref="D317:G317"/>
    <mergeCell ref="O317:P317"/>
    <mergeCell ref="D318:G318"/>
    <mergeCell ref="O318:P318"/>
    <mergeCell ref="D321:G321"/>
    <mergeCell ref="O321:P321"/>
    <mergeCell ref="D322:G322"/>
    <mergeCell ref="D323:G323"/>
    <mergeCell ref="D319:G319"/>
    <mergeCell ref="O319:P319"/>
    <mergeCell ref="D320:G320"/>
    <mergeCell ref="O320:P320"/>
    <mergeCell ref="D324:G324"/>
    <mergeCell ref="D325:G325"/>
    <mergeCell ref="K327:N327"/>
    <mergeCell ref="O327:R327"/>
    <mergeCell ref="C327:F327"/>
    <mergeCell ref="G327:J327"/>
    <mergeCell ref="S327:V327"/>
    <mergeCell ref="A328:B328"/>
    <mergeCell ref="C328:D328"/>
    <mergeCell ref="G328:H328"/>
    <mergeCell ref="K328:L328"/>
    <mergeCell ref="O328:P328"/>
    <mergeCell ref="S328:T328"/>
    <mergeCell ref="A327:B327"/>
    <mergeCell ref="A329:B329"/>
    <mergeCell ref="A337:B337"/>
    <mergeCell ref="B339:R339"/>
    <mergeCell ref="C340:F340"/>
    <mergeCell ref="G340:J340"/>
    <mergeCell ref="K340:N340"/>
    <mergeCell ref="O340:R340"/>
    <mergeCell ref="O341:R341"/>
    <mergeCell ref="C342:F342"/>
    <mergeCell ref="G342:J342"/>
    <mergeCell ref="K342:N342"/>
    <mergeCell ref="O342:R342"/>
    <mergeCell ref="B341:B342"/>
    <mergeCell ref="C341:F341"/>
    <mergeCell ref="G341:J341"/>
    <mergeCell ref="K341:N341"/>
    <mergeCell ref="B343:B344"/>
    <mergeCell ref="C343:F343"/>
    <mergeCell ref="G343:J343"/>
    <mergeCell ref="K343:N343"/>
    <mergeCell ref="C344:F344"/>
    <mergeCell ref="G344:J344"/>
    <mergeCell ref="K344:N344"/>
    <mergeCell ref="B345:B346"/>
    <mergeCell ref="C345:F345"/>
    <mergeCell ref="G345:J345"/>
    <mergeCell ref="K345:N345"/>
    <mergeCell ref="C346:F346"/>
    <mergeCell ref="G346:J346"/>
    <mergeCell ref="K346:N346"/>
    <mergeCell ref="O347:R347"/>
    <mergeCell ref="C348:F348"/>
    <mergeCell ref="G348:J348"/>
    <mergeCell ref="K348:N348"/>
    <mergeCell ref="B347:B348"/>
    <mergeCell ref="C347:F347"/>
    <mergeCell ref="G347:J347"/>
    <mergeCell ref="K347:N347"/>
    <mergeCell ref="R9:S9"/>
    <mergeCell ref="C349:F349"/>
    <mergeCell ref="G349:J349"/>
    <mergeCell ref="K349:N349"/>
    <mergeCell ref="O349:R349"/>
    <mergeCell ref="O348:R348"/>
    <mergeCell ref="O345:R345"/>
    <mergeCell ref="O346:R346"/>
    <mergeCell ref="O343:R343"/>
    <mergeCell ref="O344:R344"/>
    <mergeCell ref="O5:S5"/>
    <mergeCell ref="R6:S6"/>
    <mergeCell ref="R7:S7"/>
    <mergeCell ref="R8:S8"/>
    <mergeCell ref="D355:H355"/>
    <mergeCell ref="D356:G356"/>
    <mergeCell ref="O356:P356"/>
    <mergeCell ref="D357:G357"/>
    <mergeCell ref="O357:P357"/>
    <mergeCell ref="D360:G360"/>
    <mergeCell ref="O360:P360"/>
    <mergeCell ref="D361:G361"/>
    <mergeCell ref="D362:G362"/>
    <mergeCell ref="D358:G358"/>
    <mergeCell ref="O358:P358"/>
    <mergeCell ref="D359:G359"/>
    <mergeCell ref="O359:P359"/>
    <mergeCell ref="D363:G363"/>
    <mergeCell ref="D364:G364"/>
    <mergeCell ref="K366:N366"/>
    <mergeCell ref="O366:R366"/>
    <mergeCell ref="C366:F366"/>
    <mergeCell ref="G366:J366"/>
    <mergeCell ref="S366:V366"/>
    <mergeCell ref="A367:B367"/>
    <mergeCell ref="C367:D367"/>
    <mergeCell ref="G367:H367"/>
    <mergeCell ref="K367:L367"/>
    <mergeCell ref="O367:P367"/>
    <mergeCell ref="S367:T367"/>
    <mergeCell ref="A366:B366"/>
    <mergeCell ref="A368:B368"/>
    <mergeCell ref="A374:B374"/>
    <mergeCell ref="B376:R376"/>
    <mergeCell ref="C377:F377"/>
    <mergeCell ref="G377:J377"/>
    <mergeCell ref="K377:N377"/>
    <mergeCell ref="O377:R377"/>
    <mergeCell ref="O378:R378"/>
    <mergeCell ref="C379:F379"/>
    <mergeCell ref="G379:J379"/>
    <mergeCell ref="K379:N379"/>
    <mergeCell ref="O379:R379"/>
    <mergeCell ref="B378:B379"/>
    <mergeCell ref="C378:F378"/>
    <mergeCell ref="G378:J378"/>
    <mergeCell ref="K378:N378"/>
    <mergeCell ref="O380:R380"/>
    <mergeCell ref="C381:F381"/>
    <mergeCell ref="G381:J381"/>
    <mergeCell ref="K381:N381"/>
    <mergeCell ref="O381:R381"/>
    <mergeCell ref="B380:B381"/>
    <mergeCell ref="C380:F380"/>
    <mergeCell ref="G380:J380"/>
    <mergeCell ref="K380:N380"/>
    <mergeCell ref="O382:R382"/>
    <mergeCell ref="C383:F383"/>
    <mergeCell ref="G383:J383"/>
    <mergeCell ref="K383:N383"/>
    <mergeCell ref="O383:R383"/>
    <mergeCell ref="B382:B383"/>
    <mergeCell ref="C382:F382"/>
    <mergeCell ref="G382:J382"/>
    <mergeCell ref="K382:N382"/>
    <mergeCell ref="O384:R384"/>
    <mergeCell ref="C385:F385"/>
    <mergeCell ref="G385:J385"/>
    <mergeCell ref="K385:N385"/>
    <mergeCell ref="O385:R385"/>
    <mergeCell ref="C386:F386"/>
    <mergeCell ref="G386:J386"/>
    <mergeCell ref="K386:N386"/>
    <mergeCell ref="O386:R386"/>
    <mergeCell ref="R87:S87"/>
    <mergeCell ref="R91:S91"/>
    <mergeCell ref="A81:W81"/>
    <mergeCell ref="A82:W82"/>
    <mergeCell ref="R86:S86"/>
    <mergeCell ref="O85:S85"/>
    <mergeCell ref="D88:G88"/>
    <mergeCell ref="O88:P88"/>
    <mergeCell ref="D89:G89"/>
    <mergeCell ref="O89:P89"/>
    <mergeCell ref="B77:B78"/>
    <mergeCell ref="C77:F77"/>
    <mergeCell ref="G77:J77"/>
    <mergeCell ref="K77:N77"/>
    <mergeCell ref="D392:H392"/>
    <mergeCell ref="D393:G393"/>
    <mergeCell ref="O393:P393"/>
    <mergeCell ref="D394:G394"/>
    <mergeCell ref="O394:P394"/>
    <mergeCell ref="D397:G397"/>
    <mergeCell ref="O397:P397"/>
    <mergeCell ref="D398:G398"/>
    <mergeCell ref="D399:G399"/>
    <mergeCell ref="D395:G395"/>
    <mergeCell ref="O395:P395"/>
    <mergeCell ref="D396:G396"/>
    <mergeCell ref="O396:P396"/>
    <mergeCell ref="S404:T404"/>
    <mergeCell ref="A403:B403"/>
    <mergeCell ref="D400:G400"/>
    <mergeCell ref="D401:G401"/>
    <mergeCell ref="K403:N403"/>
    <mergeCell ref="O403:R403"/>
    <mergeCell ref="C403:F403"/>
    <mergeCell ref="G403:J403"/>
    <mergeCell ref="C404:D404"/>
    <mergeCell ref="G404:H404"/>
    <mergeCell ref="K404:L404"/>
    <mergeCell ref="O404:P404"/>
    <mergeCell ref="C418:F418"/>
    <mergeCell ref="C413:F413"/>
    <mergeCell ref="C415:F415"/>
    <mergeCell ref="C414:F414"/>
    <mergeCell ref="C416:F416"/>
    <mergeCell ref="R166:S166"/>
    <mergeCell ref="C423:F423"/>
    <mergeCell ref="B421:B422"/>
    <mergeCell ref="C421:F421"/>
    <mergeCell ref="C422:F422"/>
    <mergeCell ref="B419:B420"/>
    <mergeCell ref="C419:F419"/>
    <mergeCell ref="C420:F420"/>
    <mergeCell ref="B417:B418"/>
    <mergeCell ref="C417:F417"/>
    <mergeCell ref="R126:S126"/>
    <mergeCell ref="R127:S127"/>
    <mergeCell ref="R128:S128"/>
    <mergeCell ref="O129:P129"/>
    <mergeCell ref="R88:S88"/>
    <mergeCell ref="R89:S89"/>
    <mergeCell ref="R90:S90"/>
    <mergeCell ref="O91:P91"/>
    <mergeCell ref="R359:S359"/>
    <mergeCell ref="R360:S360"/>
    <mergeCell ref="O355:S355"/>
    <mergeCell ref="R356:S356"/>
    <mergeCell ref="R357:S357"/>
    <mergeCell ref="R242:S242"/>
    <mergeCell ref="O243:P243"/>
    <mergeCell ref="R202:S202"/>
    <mergeCell ref="R358:S358"/>
    <mergeCell ref="R203:S203"/>
    <mergeCell ref="R204:S204"/>
    <mergeCell ref="O205:P205"/>
    <mergeCell ref="R205:S205"/>
    <mergeCell ref="A351:W351"/>
    <mergeCell ref="A352:W352"/>
    <mergeCell ref="R240:S240"/>
    <mergeCell ref="R241:S241"/>
    <mergeCell ref="R167:S167"/>
    <mergeCell ref="R168:S168"/>
    <mergeCell ref="R169:S169"/>
    <mergeCell ref="A195:W195"/>
    <mergeCell ref="A196:W196"/>
    <mergeCell ref="D240:G240"/>
    <mergeCell ref="O240:P240"/>
    <mergeCell ref="D241:G241"/>
    <mergeCell ref="R279:S279"/>
    <mergeCell ref="R280:S280"/>
    <mergeCell ref="O316:S316"/>
    <mergeCell ref="R49:S49"/>
    <mergeCell ref="R50:S50"/>
    <mergeCell ref="R51:S51"/>
    <mergeCell ref="R52:S52"/>
    <mergeCell ref="R281:S281"/>
    <mergeCell ref="O282:P282"/>
    <mergeCell ref="R282:S282"/>
    <mergeCell ref="R243:S243"/>
    <mergeCell ref="O276:S276"/>
    <mergeCell ref="R277:S277"/>
    <mergeCell ref="R278:S278"/>
    <mergeCell ref="A272:W272"/>
    <mergeCell ref="A273:W273"/>
    <mergeCell ref="B268:B269"/>
    <mergeCell ref="C268:F268"/>
    <mergeCell ref="G268:J268"/>
    <mergeCell ref="K268:N268"/>
    <mergeCell ref="R395:S395"/>
    <mergeCell ref="R396:S396"/>
    <mergeCell ref="O361:P361"/>
    <mergeCell ref="R317:S317"/>
    <mergeCell ref="R318:S318"/>
    <mergeCell ref="R319:S319"/>
    <mergeCell ref="R320:S320"/>
    <mergeCell ref="R321:S321"/>
    <mergeCell ref="O322:P322"/>
    <mergeCell ref="R322:S322"/>
    <mergeCell ref="R361:S361"/>
    <mergeCell ref="O392:S392"/>
    <mergeCell ref="R393:S393"/>
    <mergeCell ref="R394:S394"/>
    <mergeCell ref="A388:W388"/>
    <mergeCell ref="A389:W389"/>
    <mergeCell ref="B384:B385"/>
    <mergeCell ref="C384:F384"/>
    <mergeCell ref="G384:J384"/>
    <mergeCell ref="K384:N384"/>
    <mergeCell ref="B413:B416"/>
    <mergeCell ref="C412:F412"/>
    <mergeCell ref="R397:S397"/>
    <mergeCell ref="O398:P398"/>
    <mergeCell ref="R398:S398"/>
    <mergeCell ref="A405:B405"/>
    <mergeCell ref="A409:B409"/>
    <mergeCell ref="B411:F411"/>
    <mergeCell ref="S403:V403"/>
    <mergeCell ref="A404:B404"/>
  </mergeCells>
  <printOptions horizontalCentered="1"/>
  <pageMargins left="0.1968503937007874" right="0.1968503937007874" top="0.5511811023622047" bottom="0.5511811023622047" header="0.31496062992125984" footer="0.31496062992125984"/>
  <pageSetup horizontalDpi="600" verticalDpi="600" orientation="landscape" paperSize="9" r:id="rId1"/>
  <headerFooter alignWithMargins="0">
    <oddHeader>&amp;L&amp;8ΕΛΛΗΝΙΚΗ ΔΗΜΟΚΡΑΤΙΑ&amp;10
&amp;9ΓΕΩΤΕΧΝΙΚΟ ΕΠΙΜΕΛΗΤΗΡΙΟ
ΕΛΛΑΔΑΣ&amp;R&amp;9ΕΚΛΟΓΕΣ ΤΗΣ
10ης ΑΠΡΙΛΙΟΥ 2011</oddHeader>
  </headerFooter>
  <rowBreaks count="10" manualBreakCount="10">
    <brk id="42" max="255" man="1"/>
    <brk id="80" max="255" man="1"/>
    <brk id="118" max="255" man="1"/>
    <brk id="158" max="255" man="1"/>
    <brk id="194" max="255" man="1"/>
    <brk id="232" max="255" man="1"/>
    <brk id="271" max="255" man="1"/>
    <brk id="311" max="255" man="1"/>
    <brk id="350" max="255" man="1"/>
    <brk id="3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A38"/>
  <sheetViews>
    <sheetView workbookViewId="0" topLeftCell="BR1">
      <selection activeCell="CG24" sqref="CG24"/>
    </sheetView>
  </sheetViews>
  <sheetFormatPr defaultColWidth="9.00390625" defaultRowHeight="12.75"/>
  <cols>
    <col min="1" max="1" width="35.75390625" style="0" customWidth="1"/>
    <col min="2" max="15" width="4.25390625" style="0" customWidth="1"/>
    <col min="16" max="16" width="35.75390625" style="0" customWidth="1"/>
    <col min="17" max="31" width="4.25390625" style="0" customWidth="1"/>
    <col min="32" max="32" width="35.75390625" style="0" customWidth="1"/>
    <col min="33" max="47" width="4.25390625" style="0" customWidth="1"/>
    <col min="48" max="48" width="35.75390625" style="0" customWidth="1"/>
    <col min="49" max="68" width="4.25390625" style="0" customWidth="1"/>
    <col min="69" max="69" width="35.75390625" style="0" customWidth="1"/>
    <col min="70" max="86" width="4.25390625" style="0" customWidth="1"/>
    <col min="87" max="87" width="35.75390625" style="0" customWidth="1"/>
    <col min="88" max="101" width="4.25390625" style="0" customWidth="1"/>
  </cols>
  <sheetData>
    <row r="1" spans="1:99" ht="13.5" customHeight="1" thickBot="1">
      <c r="A1" s="273" t="s">
        <v>980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 t="s">
        <v>980</v>
      </c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 t="s">
        <v>980</v>
      </c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 t="s">
        <v>980</v>
      </c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 t="s">
        <v>980</v>
      </c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 t="s">
        <v>980</v>
      </c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</row>
    <row r="2" spans="1:99" ht="12.75">
      <c r="A2" s="271" t="s">
        <v>361</v>
      </c>
      <c r="B2" s="274" t="s">
        <v>344</v>
      </c>
      <c r="C2" s="262"/>
      <c r="D2" s="262"/>
      <c r="E2" s="262"/>
      <c r="F2" s="263"/>
      <c r="G2" s="275" t="s">
        <v>360</v>
      </c>
      <c r="H2" s="276"/>
      <c r="I2" s="276"/>
      <c r="J2" s="277"/>
      <c r="K2" s="261" t="s">
        <v>378</v>
      </c>
      <c r="L2" s="262"/>
      <c r="M2" s="262"/>
      <c r="N2" s="262"/>
      <c r="O2" s="264"/>
      <c r="P2" s="271" t="s">
        <v>361</v>
      </c>
      <c r="Q2" s="261" t="s">
        <v>359</v>
      </c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4"/>
      <c r="AF2" s="271" t="s">
        <v>361</v>
      </c>
      <c r="AG2" s="261" t="s">
        <v>379</v>
      </c>
      <c r="AH2" s="262"/>
      <c r="AI2" s="262"/>
      <c r="AJ2" s="262"/>
      <c r="AK2" s="262"/>
      <c r="AL2" s="262"/>
      <c r="AM2" s="264"/>
      <c r="AN2" s="274" t="s">
        <v>380</v>
      </c>
      <c r="AO2" s="262"/>
      <c r="AP2" s="262"/>
      <c r="AQ2" s="262"/>
      <c r="AR2" s="262"/>
      <c r="AS2" s="262"/>
      <c r="AT2" s="262"/>
      <c r="AU2" s="264"/>
      <c r="AV2" s="271" t="s">
        <v>361</v>
      </c>
      <c r="AW2" s="261" t="s">
        <v>408</v>
      </c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3"/>
      <c r="BK2" s="261" t="s">
        <v>409</v>
      </c>
      <c r="BL2" s="262"/>
      <c r="BM2" s="262"/>
      <c r="BN2" s="262"/>
      <c r="BO2" s="262"/>
      <c r="BP2" s="264"/>
      <c r="BQ2" s="271" t="s">
        <v>361</v>
      </c>
      <c r="BR2" s="254" t="s">
        <v>414</v>
      </c>
      <c r="BS2" s="278"/>
      <c r="BT2" s="278"/>
      <c r="BU2" s="278"/>
      <c r="BV2" s="278"/>
      <c r="BW2" s="278"/>
      <c r="BX2" s="278"/>
      <c r="BY2" s="278"/>
      <c r="BZ2" s="278"/>
      <c r="CA2" s="278"/>
      <c r="CB2" s="278"/>
      <c r="CC2" s="279"/>
      <c r="CD2" s="254" t="s">
        <v>416</v>
      </c>
      <c r="CE2" s="278"/>
      <c r="CF2" s="278"/>
      <c r="CG2" s="278"/>
      <c r="CH2" s="279"/>
      <c r="CI2" s="271" t="s">
        <v>361</v>
      </c>
      <c r="CJ2" s="254" t="s">
        <v>429</v>
      </c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6"/>
    </row>
    <row r="3" spans="1:105" ht="60" customHeight="1" thickBot="1">
      <c r="A3" s="272"/>
      <c r="B3" s="5" t="s">
        <v>337</v>
      </c>
      <c r="C3" s="3" t="s">
        <v>338</v>
      </c>
      <c r="D3" s="3" t="s">
        <v>339</v>
      </c>
      <c r="E3" s="3" t="s">
        <v>340</v>
      </c>
      <c r="F3" s="9" t="s">
        <v>358</v>
      </c>
      <c r="G3" s="2" t="s">
        <v>341</v>
      </c>
      <c r="H3" s="3" t="s">
        <v>342</v>
      </c>
      <c r="I3" s="3" t="s">
        <v>343</v>
      </c>
      <c r="J3" s="4" t="s">
        <v>358</v>
      </c>
      <c r="K3" s="2" t="s">
        <v>362</v>
      </c>
      <c r="L3" s="3" t="s">
        <v>363</v>
      </c>
      <c r="M3" s="16" t="s">
        <v>364</v>
      </c>
      <c r="N3" s="16" t="s">
        <v>365</v>
      </c>
      <c r="O3" s="4" t="s">
        <v>358</v>
      </c>
      <c r="P3" s="272"/>
      <c r="Q3" s="2" t="s">
        <v>345</v>
      </c>
      <c r="R3" s="3" t="s">
        <v>346</v>
      </c>
      <c r="S3" s="3" t="s">
        <v>347</v>
      </c>
      <c r="T3" s="3" t="s">
        <v>348</v>
      </c>
      <c r="U3" s="3" t="s">
        <v>349</v>
      </c>
      <c r="V3" s="3" t="s">
        <v>350</v>
      </c>
      <c r="W3" s="3" t="s">
        <v>962</v>
      </c>
      <c r="X3" s="3" t="s">
        <v>963</v>
      </c>
      <c r="Y3" s="3" t="s">
        <v>964</v>
      </c>
      <c r="Z3" s="3" t="s">
        <v>965</v>
      </c>
      <c r="AA3" s="3" t="s">
        <v>393</v>
      </c>
      <c r="AB3" s="3" t="s">
        <v>394</v>
      </c>
      <c r="AC3" s="3" t="s">
        <v>351</v>
      </c>
      <c r="AD3" s="3" t="s">
        <v>352</v>
      </c>
      <c r="AE3" s="4" t="s">
        <v>358</v>
      </c>
      <c r="AF3" s="272"/>
      <c r="AG3" s="18" t="s">
        <v>366</v>
      </c>
      <c r="AH3" s="3" t="s">
        <v>381</v>
      </c>
      <c r="AI3" s="16" t="s">
        <v>367</v>
      </c>
      <c r="AJ3" s="16" t="s">
        <v>368</v>
      </c>
      <c r="AK3" s="16" t="s">
        <v>369</v>
      </c>
      <c r="AL3" s="16" t="s">
        <v>370</v>
      </c>
      <c r="AM3" s="4" t="s">
        <v>358</v>
      </c>
      <c r="AN3" s="17" t="s">
        <v>371</v>
      </c>
      <c r="AO3" s="16" t="s">
        <v>372</v>
      </c>
      <c r="AP3" s="16" t="s">
        <v>373</v>
      </c>
      <c r="AQ3" s="16" t="s">
        <v>374</v>
      </c>
      <c r="AR3" s="16" t="s">
        <v>375</v>
      </c>
      <c r="AS3" s="16" t="s">
        <v>376</v>
      </c>
      <c r="AT3" s="16" t="s">
        <v>377</v>
      </c>
      <c r="AU3" s="4" t="s">
        <v>358</v>
      </c>
      <c r="AV3" s="272"/>
      <c r="AW3" s="2" t="s">
        <v>407</v>
      </c>
      <c r="AX3" s="3" t="s">
        <v>382</v>
      </c>
      <c r="AY3" s="3" t="s">
        <v>383</v>
      </c>
      <c r="AZ3" s="3" t="s">
        <v>384</v>
      </c>
      <c r="BA3" s="3" t="s">
        <v>385</v>
      </c>
      <c r="BB3" s="3" t="s">
        <v>386</v>
      </c>
      <c r="BC3" s="3" t="s">
        <v>986</v>
      </c>
      <c r="BD3" s="3" t="s">
        <v>987</v>
      </c>
      <c r="BE3" s="3" t="s">
        <v>988</v>
      </c>
      <c r="BF3" s="3" t="s">
        <v>989</v>
      </c>
      <c r="BG3" s="3" t="s">
        <v>387</v>
      </c>
      <c r="BH3" s="3" t="s">
        <v>388</v>
      </c>
      <c r="BI3" s="3" t="s">
        <v>389</v>
      </c>
      <c r="BJ3" s="9" t="s">
        <v>358</v>
      </c>
      <c r="BK3" s="2" t="s">
        <v>402</v>
      </c>
      <c r="BL3" s="3" t="s">
        <v>403</v>
      </c>
      <c r="BM3" s="3" t="s">
        <v>404</v>
      </c>
      <c r="BN3" s="3" t="s">
        <v>405</v>
      </c>
      <c r="BO3" s="3" t="s">
        <v>406</v>
      </c>
      <c r="BP3" s="4" t="s">
        <v>358</v>
      </c>
      <c r="BQ3" s="272"/>
      <c r="BR3" s="2" t="s">
        <v>390</v>
      </c>
      <c r="BS3" s="3" t="s">
        <v>391</v>
      </c>
      <c r="BT3" s="3" t="s">
        <v>392</v>
      </c>
      <c r="BU3" s="3" t="s">
        <v>395</v>
      </c>
      <c r="BV3" s="3" t="s">
        <v>396</v>
      </c>
      <c r="BW3" s="3" t="s">
        <v>397</v>
      </c>
      <c r="BX3" s="3" t="s">
        <v>398</v>
      </c>
      <c r="BY3" s="3" t="s">
        <v>399</v>
      </c>
      <c r="BZ3" s="3" t="s">
        <v>400</v>
      </c>
      <c r="CA3" s="3" t="s">
        <v>415</v>
      </c>
      <c r="CB3" s="3" t="s">
        <v>401</v>
      </c>
      <c r="CC3" s="4" t="s">
        <v>358</v>
      </c>
      <c r="CD3" s="2" t="s">
        <v>410</v>
      </c>
      <c r="CE3" s="3" t="s">
        <v>411</v>
      </c>
      <c r="CF3" s="3" t="s">
        <v>412</v>
      </c>
      <c r="CG3" s="3" t="s">
        <v>413</v>
      </c>
      <c r="CH3" s="4" t="s">
        <v>358</v>
      </c>
      <c r="CI3" s="272"/>
      <c r="CJ3" s="2" t="s">
        <v>417</v>
      </c>
      <c r="CK3" s="3" t="s">
        <v>418</v>
      </c>
      <c r="CL3" s="3" t="s">
        <v>419</v>
      </c>
      <c r="CM3" s="3" t="s">
        <v>420</v>
      </c>
      <c r="CN3" s="3" t="s">
        <v>421</v>
      </c>
      <c r="CO3" s="3" t="s">
        <v>422</v>
      </c>
      <c r="CP3" s="3" t="s">
        <v>423</v>
      </c>
      <c r="CQ3" s="3" t="s">
        <v>424</v>
      </c>
      <c r="CR3" s="3" t="s">
        <v>425</v>
      </c>
      <c r="CS3" s="3" t="s">
        <v>426</v>
      </c>
      <c r="CT3" s="3" t="s">
        <v>427</v>
      </c>
      <c r="CU3" s="4" t="s">
        <v>428</v>
      </c>
      <c r="CY3" s="1"/>
      <c r="CZ3" s="1"/>
      <c r="DA3" s="1"/>
    </row>
    <row r="4" spans="1:99" ht="12.75">
      <c r="A4" s="113" t="s">
        <v>353</v>
      </c>
      <c r="B4" s="13"/>
      <c r="C4" s="14"/>
      <c r="D4" s="14"/>
      <c r="E4" s="14"/>
      <c r="F4" s="20"/>
      <c r="G4" s="15"/>
      <c r="H4" s="14"/>
      <c r="I4" s="14"/>
      <c r="J4" s="21"/>
      <c r="K4" s="15"/>
      <c r="L4" s="14"/>
      <c r="M4" s="14"/>
      <c r="N4" s="14"/>
      <c r="O4" s="21"/>
      <c r="P4" s="113" t="s">
        <v>353</v>
      </c>
      <c r="Q4" s="13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21"/>
      <c r="AF4" s="113" t="s">
        <v>353</v>
      </c>
      <c r="AG4" s="15"/>
      <c r="AH4" s="24"/>
      <c r="AI4" s="14"/>
      <c r="AJ4" s="14"/>
      <c r="AK4" s="14"/>
      <c r="AL4" s="14"/>
      <c r="AM4" s="21"/>
      <c r="AN4" s="13"/>
      <c r="AO4" s="14"/>
      <c r="AP4" s="14"/>
      <c r="AQ4" s="14"/>
      <c r="AR4" s="14"/>
      <c r="AS4" s="14"/>
      <c r="AT4" s="14"/>
      <c r="AU4" s="21"/>
      <c r="AV4" s="113" t="s">
        <v>353</v>
      </c>
      <c r="AW4" s="15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20"/>
      <c r="BK4" s="15"/>
      <c r="BL4" s="14"/>
      <c r="BM4" s="14"/>
      <c r="BN4" s="14"/>
      <c r="BO4" s="14"/>
      <c r="BP4" s="21"/>
      <c r="BQ4" s="113" t="s">
        <v>353</v>
      </c>
      <c r="BR4" s="15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21"/>
      <c r="CD4" s="15"/>
      <c r="CE4" s="14"/>
      <c r="CF4" s="14"/>
      <c r="CG4" s="14"/>
      <c r="CH4" s="21"/>
      <c r="CI4" s="113" t="s">
        <v>353</v>
      </c>
      <c r="CJ4" s="15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21"/>
    </row>
    <row r="5" spans="1:99" ht="10.5" customHeight="1">
      <c r="A5" s="102" t="s">
        <v>225</v>
      </c>
      <c r="B5" s="45">
        <v>1</v>
      </c>
      <c r="C5" s="46">
        <v>0</v>
      </c>
      <c r="D5" s="46">
        <v>0</v>
      </c>
      <c r="E5" s="46">
        <v>2</v>
      </c>
      <c r="F5" s="47">
        <f>SUM(B5:E5)</f>
        <v>3</v>
      </c>
      <c r="G5" s="30">
        <v>0</v>
      </c>
      <c r="H5" s="46">
        <v>3</v>
      </c>
      <c r="I5" s="46">
        <v>4</v>
      </c>
      <c r="J5" s="48">
        <f>SUM(G5:I5)</f>
        <v>7</v>
      </c>
      <c r="K5" s="30">
        <v>4</v>
      </c>
      <c r="L5" s="46">
        <v>2</v>
      </c>
      <c r="M5" s="46">
        <v>9</v>
      </c>
      <c r="N5" s="46">
        <v>1</v>
      </c>
      <c r="O5" s="48">
        <f>SUM(K5:N5)</f>
        <v>16</v>
      </c>
      <c r="P5" s="102" t="s">
        <v>225</v>
      </c>
      <c r="Q5" s="45">
        <v>1</v>
      </c>
      <c r="R5" s="46">
        <v>0</v>
      </c>
      <c r="S5" s="46">
        <v>1</v>
      </c>
      <c r="T5" s="46">
        <v>0</v>
      </c>
      <c r="U5" s="46">
        <v>1</v>
      </c>
      <c r="V5" s="46">
        <v>1</v>
      </c>
      <c r="W5" s="46">
        <v>1</v>
      </c>
      <c r="X5" s="46">
        <v>1</v>
      </c>
      <c r="Y5" s="46">
        <v>0</v>
      </c>
      <c r="Z5" s="46">
        <v>1</v>
      </c>
      <c r="AA5" s="46">
        <v>1</v>
      </c>
      <c r="AB5" s="46">
        <v>0</v>
      </c>
      <c r="AC5" s="46">
        <v>1</v>
      </c>
      <c r="AD5" s="46">
        <v>0</v>
      </c>
      <c r="AE5" s="48">
        <f>SUM(Q5:AD5)</f>
        <v>9</v>
      </c>
      <c r="AF5" s="102" t="s">
        <v>225</v>
      </c>
      <c r="AG5" s="30">
        <v>8</v>
      </c>
      <c r="AH5" s="46">
        <v>5</v>
      </c>
      <c r="AI5" s="46">
        <v>1</v>
      </c>
      <c r="AJ5" s="46">
        <v>2</v>
      </c>
      <c r="AK5" s="46">
        <v>2</v>
      </c>
      <c r="AL5" s="46">
        <v>2</v>
      </c>
      <c r="AM5" s="48">
        <f>SUM(AG5:AL5)</f>
        <v>20</v>
      </c>
      <c r="AN5" s="45">
        <v>6</v>
      </c>
      <c r="AO5" s="46">
        <v>2</v>
      </c>
      <c r="AP5" s="46">
        <v>3</v>
      </c>
      <c r="AQ5" s="46">
        <v>0</v>
      </c>
      <c r="AR5" s="46">
        <v>0</v>
      </c>
      <c r="AS5" s="46">
        <v>1</v>
      </c>
      <c r="AT5" s="46">
        <v>0</v>
      </c>
      <c r="AU5" s="48">
        <f>SUM(AN5:AT5)</f>
        <v>12</v>
      </c>
      <c r="AV5" s="102" t="s">
        <v>225</v>
      </c>
      <c r="AW5" s="30">
        <v>2</v>
      </c>
      <c r="AX5" s="46">
        <v>1</v>
      </c>
      <c r="AY5" s="89">
        <v>1</v>
      </c>
      <c r="AZ5" s="46">
        <v>2</v>
      </c>
      <c r="BA5" s="46">
        <v>2</v>
      </c>
      <c r="BB5" s="46">
        <v>2</v>
      </c>
      <c r="BC5" s="46">
        <v>7</v>
      </c>
      <c r="BD5" s="46">
        <v>2</v>
      </c>
      <c r="BE5" s="46">
        <v>0</v>
      </c>
      <c r="BF5" s="46">
        <v>2</v>
      </c>
      <c r="BG5" s="46">
        <v>0</v>
      </c>
      <c r="BH5" s="46">
        <v>1</v>
      </c>
      <c r="BI5" s="46">
        <v>2</v>
      </c>
      <c r="BJ5" s="47">
        <f>SUM(AW5:BI5)</f>
        <v>24</v>
      </c>
      <c r="BK5" s="30">
        <v>1</v>
      </c>
      <c r="BL5" s="46">
        <v>1</v>
      </c>
      <c r="BM5" s="46">
        <v>1</v>
      </c>
      <c r="BN5" s="46">
        <v>1</v>
      </c>
      <c r="BO5" s="46">
        <v>3</v>
      </c>
      <c r="BP5" s="48">
        <f>SUM(BK5:BO5)</f>
        <v>7</v>
      </c>
      <c r="BQ5" s="102" t="s">
        <v>225</v>
      </c>
      <c r="BR5" s="30">
        <v>1</v>
      </c>
      <c r="BS5" s="46">
        <v>5</v>
      </c>
      <c r="BT5" s="46">
        <v>3</v>
      </c>
      <c r="BU5" s="46">
        <v>1</v>
      </c>
      <c r="BV5" s="46">
        <v>1</v>
      </c>
      <c r="BW5" s="46">
        <v>2</v>
      </c>
      <c r="BX5" s="46">
        <v>1</v>
      </c>
      <c r="BY5" s="46">
        <v>2</v>
      </c>
      <c r="BZ5" s="46">
        <v>4</v>
      </c>
      <c r="CA5" s="46">
        <v>0</v>
      </c>
      <c r="CB5" s="46">
        <v>0</v>
      </c>
      <c r="CC5" s="48">
        <f>SUM(BR5:CB5)</f>
        <v>20</v>
      </c>
      <c r="CD5" s="30">
        <v>4</v>
      </c>
      <c r="CE5" s="46">
        <v>1</v>
      </c>
      <c r="CF5" s="46">
        <v>4</v>
      </c>
      <c r="CG5" s="46">
        <v>3</v>
      </c>
      <c r="CH5" s="48">
        <f>SUM(CD5:CG5)</f>
        <v>12</v>
      </c>
      <c r="CI5" s="102" t="s">
        <v>225</v>
      </c>
      <c r="CJ5" s="30">
        <f>F5</f>
        <v>3</v>
      </c>
      <c r="CK5" s="46">
        <f>J5</f>
        <v>7</v>
      </c>
      <c r="CL5" s="46">
        <f>AE5</f>
        <v>9</v>
      </c>
      <c r="CM5" s="46">
        <f aca="true" t="shared" si="0" ref="CM5:CM14">O5</f>
        <v>16</v>
      </c>
      <c r="CN5" s="46">
        <f>AM5</f>
        <v>20</v>
      </c>
      <c r="CO5" s="46">
        <f>AU5</f>
        <v>12</v>
      </c>
      <c r="CP5" s="46">
        <f>BJ5</f>
        <v>24</v>
      </c>
      <c r="CQ5" s="46">
        <f>CC5</f>
        <v>20</v>
      </c>
      <c r="CR5" s="46">
        <f>BP5</f>
        <v>7</v>
      </c>
      <c r="CS5" s="46">
        <f>CH5</f>
        <v>12</v>
      </c>
      <c r="CT5" s="61">
        <f>SUM(CJ5:CS5)</f>
        <v>130</v>
      </c>
      <c r="CU5" s="245">
        <v>9</v>
      </c>
    </row>
    <row r="6" spans="1:99" ht="10.5" customHeight="1">
      <c r="A6" s="102" t="s">
        <v>226</v>
      </c>
      <c r="B6" s="45">
        <v>16</v>
      </c>
      <c r="C6" s="46">
        <v>21</v>
      </c>
      <c r="D6" s="46">
        <v>3</v>
      </c>
      <c r="E6" s="46">
        <v>5</v>
      </c>
      <c r="F6" s="47">
        <f aca="true" t="shared" si="1" ref="F6:F38">SUM(B6:E6)</f>
        <v>45</v>
      </c>
      <c r="G6" s="133">
        <v>16</v>
      </c>
      <c r="H6" s="46">
        <v>9</v>
      </c>
      <c r="I6" s="46">
        <v>5</v>
      </c>
      <c r="J6" s="48">
        <f aca="true" t="shared" si="2" ref="J6:J38">SUM(G6:I6)</f>
        <v>30</v>
      </c>
      <c r="K6" s="30">
        <v>3</v>
      </c>
      <c r="L6" s="46">
        <v>0</v>
      </c>
      <c r="M6" s="46">
        <v>9</v>
      </c>
      <c r="N6" s="46">
        <v>1</v>
      </c>
      <c r="O6" s="48">
        <f aca="true" t="shared" si="3" ref="O6:O11">SUM(K6:N6)</f>
        <v>13</v>
      </c>
      <c r="P6" s="102" t="s">
        <v>226</v>
      </c>
      <c r="Q6" s="45">
        <v>1</v>
      </c>
      <c r="R6" s="46">
        <v>0</v>
      </c>
      <c r="S6" s="46">
        <v>1</v>
      </c>
      <c r="T6" s="46">
        <v>2</v>
      </c>
      <c r="U6" s="46">
        <v>5</v>
      </c>
      <c r="V6" s="46">
        <v>2</v>
      </c>
      <c r="W6" s="46">
        <v>2</v>
      </c>
      <c r="X6" s="46">
        <v>1</v>
      </c>
      <c r="Y6" s="46">
        <v>0</v>
      </c>
      <c r="Z6" s="46">
        <v>1</v>
      </c>
      <c r="AA6" s="46">
        <v>1</v>
      </c>
      <c r="AB6" s="46">
        <v>1</v>
      </c>
      <c r="AC6" s="46">
        <v>3</v>
      </c>
      <c r="AD6" s="46">
        <v>0</v>
      </c>
      <c r="AE6" s="48">
        <f aca="true" t="shared" si="4" ref="AE6:AE38">SUM(Q6:AD6)</f>
        <v>20</v>
      </c>
      <c r="AF6" s="102" t="s">
        <v>226</v>
      </c>
      <c r="AG6" s="30">
        <v>5</v>
      </c>
      <c r="AH6" s="46">
        <v>0</v>
      </c>
      <c r="AI6" s="46">
        <v>0</v>
      </c>
      <c r="AJ6" s="46">
        <v>1</v>
      </c>
      <c r="AK6" s="46">
        <v>0</v>
      </c>
      <c r="AL6" s="46">
        <v>1</v>
      </c>
      <c r="AM6" s="48">
        <f aca="true" t="shared" si="5" ref="AM6:AM14">SUM(AG6:AL6)</f>
        <v>7</v>
      </c>
      <c r="AN6" s="45">
        <v>4</v>
      </c>
      <c r="AO6" s="46">
        <v>5</v>
      </c>
      <c r="AP6" s="46">
        <v>3</v>
      </c>
      <c r="AQ6" s="46">
        <v>0</v>
      </c>
      <c r="AR6" s="46">
        <v>1</v>
      </c>
      <c r="AS6" s="46">
        <v>0</v>
      </c>
      <c r="AT6" s="46">
        <v>0</v>
      </c>
      <c r="AU6" s="48">
        <f aca="true" t="shared" si="6" ref="AU6:AU14">SUM(AN6:AT6)</f>
        <v>13</v>
      </c>
      <c r="AV6" s="102" t="s">
        <v>226</v>
      </c>
      <c r="AW6" s="30">
        <v>2</v>
      </c>
      <c r="AX6" s="46">
        <v>2</v>
      </c>
      <c r="AY6" s="89">
        <v>0</v>
      </c>
      <c r="AZ6" s="46">
        <v>0</v>
      </c>
      <c r="BA6" s="46">
        <v>1</v>
      </c>
      <c r="BB6" s="46">
        <v>1</v>
      </c>
      <c r="BC6" s="46">
        <v>0</v>
      </c>
      <c r="BD6" s="46">
        <v>1</v>
      </c>
      <c r="BE6" s="46">
        <v>2</v>
      </c>
      <c r="BF6" s="46">
        <v>1</v>
      </c>
      <c r="BG6" s="46">
        <v>1</v>
      </c>
      <c r="BH6" s="46">
        <v>0</v>
      </c>
      <c r="BI6" s="46">
        <v>0</v>
      </c>
      <c r="BJ6" s="47">
        <f aca="true" t="shared" si="7" ref="BJ6:BJ14">SUM(AW6:BI6)</f>
        <v>11</v>
      </c>
      <c r="BK6" s="30">
        <v>0</v>
      </c>
      <c r="BL6" s="46">
        <v>4</v>
      </c>
      <c r="BM6" s="46">
        <v>0</v>
      </c>
      <c r="BN6" s="46">
        <v>1</v>
      </c>
      <c r="BO6" s="46">
        <v>2</v>
      </c>
      <c r="BP6" s="48">
        <f aca="true" t="shared" si="8" ref="BP6:BP14">SUM(BK6:BO6)</f>
        <v>7</v>
      </c>
      <c r="BQ6" s="102" t="s">
        <v>226</v>
      </c>
      <c r="BR6" s="30">
        <v>1</v>
      </c>
      <c r="BS6" s="46">
        <v>17</v>
      </c>
      <c r="BT6" s="46">
        <v>0</v>
      </c>
      <c r="BU6" s="46">
        <v>0</v>
      </c>
      <c r="BV6" s="46">
        <v>2</v>
      </c>
      <c r="BW6" s="46">
        <v>2</v>
      </c>
      <c r="BX6" s="46">
        <v>0</v>
      </c>
      <c r="BY6" s="46">
        <v>0</v>
      </c>
      <c r="BZ6" s="46">
        <v>1</v>
      </c>
      <c r="CA6" s="46">
        <v>0</v>
      </c>
      <c r="CB6" s="46">
        <v>1</v>
      </c>
      <c r="CC6" s="48">
        <f aca="true" t="shared" si="9" ref="CC6:CC14">SUM(BR6:CB6)</f>
        <v>24</v>
      </c>
      <c r="CD6" s="30">
        <v>4</v>
      </c>
      <c r="CE6" s="46">
        <v>3</v>
      </c>
      <c r="CF6" s="46">
        <v>4</v>
      </c>
      <c r="CG6" s="46">
        <v>1</v>
      </c>
      <c r="CH6" s="48">
        <f aca="true" t="shared" si="10" ref="CH6:CH14">SUM(CD6:CG6)</f>
        <v>12</v>
      </c>
      <c r="CI6" s="102" t="s">
        <v>226</v>
      </c>
      <c r="CJ6" s="30">
        <f>F6</f>
        <v>45</v>
      </c>
      <c r="CK6" s="46">
        <f>J6</f>
        <v>30</v>
      </c>
      <c r="CL6" s="46">
        <f>AE6</f>
        <v>20</v>
      </c>
      <c r="CM6" s="46">
        <f t="shared" si="0"/>
        <v>13</v>
      </c>
      <c r="CN6" s="46">
        <f>AM6</f>
        <v>7</v>
      </c>
      <c r="CO6" s="46">
        <f>AU6</f>
        <v>13</v>
      </c>
      <c r="CP6" s="46">
        <f>BJ6</f>
        <v>11</v>
      </c>
      <c r="CQ6" s="46">
        <f>CC6</f>
        <v>24</v>
      </c>
      <c r="CR6" s="46">
        <f>BP6</f>
        <v>7</v>
      </c>
      <c r="CS6" s="46">
        <f>CH6</f>
        <v>12</v>
      </c>
      <c r="CT6" s="61">
        <f>SUM(CJ6:CS6)</f>
        <v>182</v>
      </c>
      <c r="CU6" s="245">
        <v>5</v>
      </c>
    </row>
    <row r="7" spans="1:99" ht="10.5" customHeight="1">
      <c r="A7" s="102" t="s">
        <v>224</v>
      </c>
      <c r="B7" s="45">
        <v>0</v>
      </c>
      <c r="C7" s="46">
        <v>2</v>
      </c>
      <c r="D7" s="46">
        <v>0</v>
      </c>
      <c r="E7" s="46">
        <v>0</v>
      </c>
      <c r="F7" s="47">
        <f t="shared" si="1"/>
        <v>2</v>
      </c>
      <c r="G7" s="133">
        <v>2</v>
      </c>
      <c r="H7" s="46">
        <v>4</v>
      </c>
      <c r="I7" s="46">
        <v>3</v>
      </c>
      <c r="J7" s="48">
        <f t="shared" si="2"/>
        <v>9</v>
      </c>
      <c r="K7" s="30">
        <v>3</v>
      </c>
      <c r="L7" s="46">
        <v>5</v>
      </c>
      <c r="M7" s="46">
        <v>31</v>
      </c>
      <c r="N7" s="46">
        <v>4</v>
      </c>
      <c r="O7" s="48">
        <f t="shared" si="3"/>
        <v>43</v>
      </c>
      <c r="P7" s="102" t="s">
        <v>224</v>
      </c>
      <c r="Q7" s="45">
        <v>0</v>
      </c>
      <c r="R7" s="46">
        <v>0</v>
      </c>
      <c r="S7" s="46">
        <v>2</v>
      </c>
      <c r="T7" s="46">
        <v>2</v>
      </c>
      <c r="U7" s="46">
        <v>3</v>
      </c>
      <c r="V7" s="46">
        <v>2</v>
      </c>
      <c r="W7" s="46">
        <v>1</v>
      </c>
      <c r="X7" s="46">
        <v>0</v>
      </c>
      <c r="Y7" s="46">
        <v>5</v>
      </c>
      <c r="Z7" s="46">
        <v>4</v>
      </c>
      <c r="AA7" s="46">
        <v>1</v>
      </c>
      <c r="AB7" s="46">
        <v>0</v>
      </c>
      <c r="AC7" s="46">
        <v>0</v>
      </c>
      <c r="AD7" s="46">
        <v>0</v>
      </c>
      <c r="AE7" s="48">
        <f t="shared" si="4"/>
        <v>20</v>
      </c>
      <c r="AF7" s="102" t="s">
        <v>224</v>
      </c>
      <c r="AG7" s="30">
        <v>8</v>
      </c>
      <c r="AH7" s="46">
        <v>0</v>
      </c>
      <c r="AI7" s="46">
        <v>1</v>
      </c>
      <c r="AJ7" s="46">
        <v>1</v>
      </c>
      <c r="AK7" s="46">
        <v>1</v>
      </c>
      <c r="AL7" s="46">
        <v>2</v>
      </c>
      <c r="AM7" s="48">
        <f t="shared" si="5"/>
        <v>13</v>
      </c>
      <c r="AN7" s="45">
        <v>2</v>
      </c>
      <c r="AO7" s="46">
        <v>2</v>
      </c>
      <c r="AP7" s="46">
        <v>2</v>
      </c>
      <c r="AQ7" s="46">
        <v>1</v>
      </c>
      <c r="AR7" s="46">
        <v>4</v>
      </c>
      <c r="AS7" s="46">
        <v>2</v>
      </c>
      <c r="AT7" s="46">
        <v>0</v>
      </c>
      <c r="AU7" s="48">
        <f t="shared" si="6"/>
        <v>13</v>
      </c>
      <c r="AV7" s="102" t="s">
        <v>224</v>
      </c>
      <c r="AW7" s="30">
        <v>1</v>
      </c>
      <c r="AX7" s="46">
        <v>2</v>
      </c>
      <c r="AY7" s="89">
        <v>4</v>
      </c>
      <c r="AZ7" s="46">
        <v>0</v>
      </c>
      <c r="BA7" s="46">
        <v>0</v>
      </c>
      <c r="BB7" s="46">
        <v>4</v>
      </c>
      <c r="BC7" s="46">
        <v>2</v>
      </c>
      <c r="BD7" s="46">
        <v>3</v>
      </c>
      <c r="BE7" s="46">
        <v>0</v>
      </c>
      <c r="BF7" s="46">
        <v>1</v>
      </c>
      <c r="BG7" s="46">
        <v>1</v>
      </c>
      <c r="BH7" s="46">
        <v>0</v>
      </c>
      <c r="BI7" s="46">
        <v>0</v>
      </c>
      <c r="BJ7" s="47">
        <f t="shared" si="7"/>
        <v>18</v>
      </c>
      <c r="BK7" s="30">
        <v>0</v>
      </c>
      <c r="BL7" s="46">
        <v>1</v>
      </c>
      <c r="BM7" s="46">
        <v>0</v>
      </c>
      <c r="BN7" s="46">
        <v>1</v>
      </c>
      <c r="BO7" s="46">
        <v>2</v>
      </c>
      <c r="BP7" s="48">
        <f t="shared" si="8"/>
        <v>4</v>
      </c>
      <c r="BQ7" s="102" t="s">
        <v>224</v>
      </c>
      <c r="BR7" s="30">
        <v>5</v>
      </c>
      <c r="BS7" s="46">
        <v>0</v>
      </c>
      <c r="BT7" s="46">
        <v>0</v>
      </c>
      <c r="BU7" s="46">
        <v>0</v>
      </c>
      <c r="BV7" s="46">
        <v>0</v>
      </c>
      <c r="BW7" s="46">
        <v>1</v>
      </c>
      <c r="BX7" s="46">
        <v>3</v>
      </c>
      <c r="BY7" s="46">
        <v>2</v>
      </c>
      <c r="BZ7" s="46">
        <v>0</v>
      </c>
      <c r="CA7" s="46">
        <v>0</v>
      </c>
      <c r="CB7" s="46">
        <v>6</v>
      </c>
      <c r="CC7" s="48">
        <f t="shared" si="9"/>
        <v>17</v>
      </c>
      <c r="CD7" s="30">
        <v>29</v>
      </c>
      <c r="CE7" s="46">
        <v>6</v>
      </c>
      <c r="CF7" s="46">
        <v>34</v>
      </c>
      <c r="CG7" s="46">
        <v>15</v>
      </c>
      <c r="CH7" s="48">
        <f t="shared" si="10"/>
        <v>84</v>
      </c>
      <c r="CI7" s="102" t="s">
        <v>224</v>
      </c>
      <c r="CJ7" s="30">
        <f>F7</f>
        <v>2</v>
      </c>
      <c r="CK7" s="46">
        <f>J7</f>
        <v>9</v>
      </c>
      <c r="CL7" s="46">
        <f>AE7</f>
        <v>20</v>
      </c>
      <c r="CM7" s="46">
        <f t="shared" si="0"/>
        <v>43</v>
      </c>
      <c r="CN7" s="46">
        <f>AM7</f>
        <v>13</v>
      </c>
      <c r="CO7" s="46">
        <f>AU7</f>
        <v>13</v>
      </c>
      <c r="CP7" s="46">
        <f>BJ7</f>
        <v>18</v>
      </c>
      <c r="CQ7" s="46">
        <f>CC7</f>
        <v>17</v>
      </c>
      <c r="CR7" s="46">
        <f>BP7</f>
        <v>4</v>
      </c>
      <c r="CS7" s="46">
        <f>CH7</f>
        <v>84</v>
      </c>
      <c r="CT7" s="61">
        <f>SUM(CJ7:CS7)</f>
        <v>223</v>
      </c>
      <c r="CU7" s="245">
        <v>4</v>
      </c>
    </row>
    <row r="8" spans="1:99" ht="10.5" customHeight="1">
      <c r="A8" s="102" t="s">
        <v>227</v>
      </c>
      <c r="B8" s="45">
        <v>2</v>
      </c>
      <c r="C8" s="46">
        <v>8</v>
      </c>
      <c r="D8" s="46">
        <v>1</v>
      </c>
      <c r="E8" s="46">
        <v>0</v>
      </c>
      <c r="F8" s="47">
        <f t="shared" si="1"/>
        <v>11</v>
      </c>
      <c r="G8" s="30">
        <v>16</v>
      </c>
      <c r="H8" s="46">
        <v>5</v>
      </c>
      <c r="I8" s="46">
        <v>8</v>
      </c>
      <c r="J8" s="48">
        <f t="shared" si="2"/>
        <v>29</v>
      </c>
      <c r="K8" s="30">
        <v>5</v>
      </c>
      <c r="L8" s="46">
        <v>0</v>
      </c>
      <c r="M8" s="46">
        <v>5</v>
      </c>
      <c r="N8" s="46">
        <v>2</v>
      </c>
      <c r="O8" s="48">
        <f t="shared" si="3"/>
        <v>12</v>
      </c>
      <c r="P8" s="102" t="s">
        <v>227</v>
      </c>
      <c r="Q8" s="45">
        <v>0</v>
      </c>
      <c r="R8" s="46">
        <v>1</v>
      </c>
      <c r="S8" s="46">
        <v>3</v>
      </c>
      <c r="T8" s="46">
        <v>1</v>
      </c>
      <c r="U8" s="46">
        <v>2</v>
      </c>
      <c r="V8" s="46">
        <v>0</v>
      </c>
      <c r="W8" s="46">
        <v>2</v>
      </c>
      <c r="X8" s="46">
        <v>0</v>
      </c>
      <c r="Y8" s="46">
        <v>3</v>
      </c>
      <c r="Z8" s="46">
        <v>1</v>
      </c>
      <c r="AA8" s="46">
        <v>1</v>
      </c>
      <c r="AB8" s="46">
        <v>1</v>
      </c>
      <c r="AC8" s="89">
        <v>2</v>
      </c>
      <c r="AD8" s="46">
        <v>0</v>
      </c>
      <c r="AE8" s="48">
        <f t="shared" si="4"/>
        <v>17</v>
      </c>
      <c r="AF8" s="102" t="s">
        <v>227</v>
      </c>
      <c r="AG8" s="30">
        <v>8</v>
      </c>
      <c r="AH8" s="46">
        <v>2</v>
      </c>
      <c r="AI8" s="46">
        <v>1</v>
      </c>
      <c r="AJ8" s="46">
        <v>0</v>
      </c>
      <c r="AK8" s="46">
        <v>0</v>
      </c>
      <c r="AL8" s="46">
        <v>0</v>
      </c>
      <c r="AM8" s="48">
        <f t="shared" si="5"/>
        <v>11</v>
      </c>
      <c r="AN8" s="45">
        <v>16</v>
      </c>
      <c r="AO8" s="46">
        <v>13</v>
      </c>
      <c r="AP8" s="46">
        <v>35</v>
      </c>
      <c r="AQ8" s="46">
        <v>17</v>
      </c>
      <c r="AR8" s="46">
        <v>4</v>
      </c>
      <c r="AS8" s="46">
        <v>4</v>
      </c>
      <c r="AT8" s="46">
        <v>1</v>
      </c>
      <c r="AU8" s="48">
        <f t="shared" si="6"/>
        <v>90</v>
      </c>
      <c r="AV8" s="102" t="s">
        <v>227</v>
      </c>
      <c r="AW8" s="30">
        <v>3</v>
      </c>
      <c r="AX8" s="46">
        <v>8</v>
      </c>
      <c r="AY8" s="89">
        <v>5</v>
      </c>
      <c r="AZ8" s="46">
        <v>2</v>
      </c>
      <c r="BA8" s="46">
        <v>7</v>
      </c>
      <c r="BB8" s="46">
        <v>1</v>
      </c>
      <c r="BC8" s="46">
        <v>4</v>
      </c>
      <c r="BD8" s="46">
        <v>0</v>
      </c>
      <c r="BE8" s="46">
        <v>1</v>
      </c>
      <c r="BF8" s="46">
        <v>2</v>
      </c>
      <c r="BG8" s="46">
        <v>1</v>
      </c>
      <c r="BH8" s="46">
        <v>0</v>
      </c>
      <c r="BI8" s="46">
        <v>4</v>
      </c>
      <c r="BJ8" s="47">
        <f t="shared" si="7"/>
        <v>38</v>
      </c>
      <c r="BK8" s="30">
        <v>0</v>
      </c>
      <c r="BL8" s="46">
        <v>5</v>
      </c>
      <c r="BM8" s="46">
        <v>0</v>
      </c>
      <c r="BN8" s="46">
        <v>2</v>
      </c>
      <c r="BO8" s="46">
        <v>3</v>
      </c>
      <c r="BP8" s="48">
        <f t="shared" si="8"/>
        <v>10</v>
      </c>
      <c r="BQ8" s="102" t="s">
        <v>227</v>
      </c>
      <c r="BR8" s="30">
        <v>5</v>
      </c>
      <c r="BS8" s="46">
        <v>0</v>
      </c>
      <c r="BT8" s="46">
        <v>0</v>
      </c>
      <c r="BU8" s="46">
        <v>2</v>
      </c>
      <c r="BV8" s="46">
        <v>0</v>
      </c>
      <c r="BW8" s="46">
        <v>0</v>
      </c>
      <c r="BX8" s="46">
        <v>3</v>
      </c>
      <c r="BY8" s="46">
        <v>2</v>
      </c>
      <c r="BZ8" s="46">
        <v>3</v>
      </c>
      <c r="CA8" s="46">
        <v>0</v>
      </c>
      <c r="CB8" s="46">
        <v>6</v>
      </c>
      <c r="CC8" s="48">
        <f t="shared" si="9"/>
        <v>21</v>
      </c>
      <c r="CD8" s="30">
        <v>7</v>
      </c>
      <c r="CE8" s="46">
        <v>1</v>
      </c>
      <c r="CF8" s="46">
        <v>8</v>
      </c>
      <c r="CG8" s="46">
        <v>9</v>
      </c>
      <c r="CH8" s="48">
        <f t="shared" si="10"/>
        <v>25</v>
      </c>
      <c r="CI8" s="102" t="s">
        <v>227</v>
      </c>
      <c r="CJ8" s="30">
        <f aca="true" t="shared" si="11" ref="CJ8:CJ14">F8</f>
        <v>11</v>
      </c>
      <c r="CK8" s="46">
        <f aca="true" t="shared" si="12" ref="CK8:CK14">J8</f>
        <v>29</v>
      </c>
      <c r="CL8" s="46">
        <f aca="true" t="shared" si="13" ref="CL8:CL14">AE8</f>
        <v>17</v>
      </c>
      <c r="CM8" s="46">
        <f t="shared" si="0"/>
        <v>12</v>
      </c>
      <c r="CN8" s="46">
        <f aca="true" t="shared" si="14" ref="CN8:CN14">AM8</f>
        <v>11</v>
      </c>
      <c r="CO8" s="46">
        <f aca="true" t="shared" si="15" ref="CO8:CO14">AU8</f>
        <v>90</v>
      </c>
      <c r="CP8" s="46">
        <f aca="true" t="shared" si="16" ref="CP8:CP14">BJ8</f>
        <v>38</v>
      </c>
      <c r="CQ8" s="46">
        <f aca="true" t="shared" si="17" ref="CQ8:CQ14">CC8</f>
        <v>21</v>
      </c>
      <c r="CR8" s="46">
        <f aca="true" t="shared" si="18" ref="CR8:CR14">BP8</f>
        <v>10</v>
      </c>
      <c r="CS8" s="46">
        <f aca="true" t="shared" si="19" ref="CS8:CS14">CH8</f>
        <v>25</v>
      </c>
      <c r="CT8" s="61">
        <f aca="true" t="shared" si="20" ref="CT8:CT38">SUM(CJ8:CS8)</f>
        <v>264</v>
      </c>
      <c r="CU8" s="245">
        <v>3</v>
      </c>
    </row>
    <row r="9" spans="1:99" ht="10.5" customHeight="1">
      <c r="A9" s="102" t="s">
        <v>228</v>
      </c>
      <c r="B9" s="45">
        <v>1</v>
      </c>
      <c r="C9" s="46">
        <v>0</v>
      </c>
      <c r="D9" s="46">
        <v>1</v>
      </c>
      <c r="E9" s="46">
        <v>6</v>
      </c>
      <c r="F9" s="47">
        <f t="shared" si="1"/>
        <v>8</v>
      </c>
      <c r="G9" s="30">
        <v>10</v>
      </c>
      <c r="H9" s="46">
        <v>8</v>
      </c>
      <c r="I9" s="46">
        <v>16</v>
      </c>
      <c r="J9" s="48">
        <f t="shared" si="2"/>
        <v>34</v>
      </c>
      <c r="K9" s="30">
        <v>5</v>
      </c>
      <c r="L9" s="46">
        <v>7</v>
      </c>
      <c r="M9" s="46">
        <v>43</v>
      </c>
      <c r="N9" s="46">
        <v>14</v>
      </c>
      <c r="O9" s="48">
        <f t="shared" si="3"/>
        <v>69</v>
      </c>
      <c r="P9" s="102" t="s">
        <v>228</v>
      </c>
      <c r="Q9" s="45">
        <v>5</v>
      </c>
      <c r="R9" s="46">
        <v>1</v>
      </c>
      <c r="S9" s="46">
        <v>8</v>
      </c>
      <c r="T9" s="46">
        <v>8</v>
      </c>
      <c r="U9" s="46">
        <v>8</v>
      </c>
      <c r="V9" s="46">
        <v>6</v>
      </c>
      <c r="W9" s="46">
        <v>10</v>
      </c>
      <c r="X9" s="46">
        <v>11</v>
      </c>
      <c r="Y9" s="46">
        <v>14</v>
      </c>
      <c r="Z9" s="46">
        <v>22</v>
      </c>
      <c r="AA9" s="46">
        <v>2</v>
      </c>
      <c r="AB9" s="46">
        <v>2</v>
      </c>
      <c r="AC9" s="89">
        <v>13</v>
      </c>
      <c r="AD9" s="46">
        <v>1</v>
      </c>
      <c r="AE9" s="48">
        <f t="shared" si="4"/>
        <v>111</v>
      </c>
      <c r="AF9" s="102" t="s">
        <v>228</v>
      </c>
      <c r="AG9" s="30">
        <v>6</v>
      </c>
      <c r="AH9" s="46">
        <v>1</v>
      </c>
      <c r="AI9" s="46">
        <v>0</v>
      </c>
      <c r="AJ9" s="46">
        <v>3</v>
      </c>
      <c r="AK9" s="46">
        <v>1</v>
      </c>
      <c r="AL9" s="46">
        <v>1</v>
      </c>
      <c r="AM9" s="48">
        <f t="shared" si="5"/>
        <v>12</v>
      </c>
      <c r="AN9" s="45">
        <v>10</v>
      </c>
      <c r="AO9" s="46">
        <v>11</v>
      </c>
      <c r="AP9" s="46">
        <v>4</v>
      </c>
      <c r="AQ9" s="46">
        <v>5</v>
      </c>
      <c r="AR9" s="46">
        <v>2</v>
      </c>
      <c r="AS9" s="46">
        <v>1</v>
      </c>
      <c r="AT9" s="46">
        <v>1</v>
      </c>
      <c r="AU9" s="48">
        <f t="shared" si="6"/>
        <v>34</v>
      </c>
      <c r="AV9" s="102" t="s">
        <v>228</v>
      </c>
      <c r="AW9" s="30">
        <v>2</v>
      </c>
      <c r="AX9" s="46">
        <v>2</v>
      </c>
      <c r="AY9" s="89">
        <v>3</v>
      </c>
      <c r="AZ9" s="46">
        <v>3</v>
      </c>
      <c r="BA9" s="46">
        <v>4</v>
      </c>
      <c r="BB9" s="46">
        <v>3</v>
      </c>
      <c r="BC9" s="46">
        <v>8</v>
      </c>
      <c r="BD9" s="46">
        <v>8</v>
      </c>
      <c r="BE9" s="46">
        <v>4</v>
      </c>
      <c r="BF9" s="46">
        <v>4</v>
      </c>
      <c r="BG9" s="46">
        <v>0</v>
      </c>
      <c r="BH9" s="46">
        <v>0</v>
      </c>
      <c r="BI9" s="46">
        <v>0</v>
      </c>
      <c r="BJ9" s="47">
        <f t="shared" si="7"/>
        <v>41</v>
      </c>
      <c r="BK9" s="30">
        <v>0</v>
      </c>
      <c r="BL9" s="46">
        <v>3</v>
      </c>
      <c r="BM9" s="46">
        <v>0</v>
      </c>
      <c r="BN9" s="46">
        <v>1</v>
      </c>
      <c r="BO9" s="46">
        <v>2</v>
      </c>
      <c r="BP9" s="48">
        <f t="shared" si="8"/>
        <v>6</v>
      </c>
      <c r="BQ9" s="102" t="s">
        <v>228</v>
      </c>
      <c r="BR9" s="30">
        <v>2</v>
      </c>
      <c r="BS9" s="46">
        <v>1</v>
      </c>
      <c r="BT9" s="46">
        <v>3</v>
      </c>
      <c r="BU9" s="46">
        <v>0</v>
      </c>
      <c r="BV9" s="46">
        <v>1</v>
      </c>
      <c r="BW9" s="46">
        <v>1</v>
      </c>
      <c r="BX9" s="46">
        <v>0</v>
      </c>
      <c r="BY9" s="46">
        <v>2</v>
      </c>
      <c r="BZ9" s="46">
        <v>0</v>
      </c>
      <c r="CA9" s="46">
        <v>0</v>
      </c>
      <c r="CB9" s="46">
        <v>0</v>
      </c>
      <c r="CC9" s="48">
        <f t="shared" si="9"/>
        <v>10</v>
      </c>
      <c r="CD9" s="30">
        <v>1</v>
      </c>
      <c r="CE9" s="46">
        <v>0</v>
      </c>
      <c r="CF9" s="46">
        <v>6</v>
      </c>
      <c r="CG9" s="46">
        <v>3</v>
      </c>
      <c r="CH9" s="48">
        <f t="shared" si="10"/>
        <v>10</v>
      </c>
      <c r="CI9" s="102" t="s">
        <v>228</v>
      </c>
      <c r="CJ9" s="30">
        <f t="shared" si="11"/>
        <v>8</v>
      </c>
      <c r="CK9" s="46">
        <f t="shared" si="12"/>
        <v>34</v>
      </c>
      <c r="CL9" s="46">
        <f t="shared" si="13"/>
        <v>111</v>
      </c>
      <c r="CM9" s="46">
        <f t="shared" si="0"/>
        <v>69</v>
      </c>
      <c r="CN9" s="46">
        <f t="shared" si="14"/>
        <v>12</v>
      </c>
      <c r="CO9" s="46">
        <f t="shared" si="15"/>
        <v>34</v>
      </c>
      <c r="CP9" s="46">
        <f t="shared" si="16"/>
        <v>41</v>
      </c>
      <c r="CQ9" s="46">
        <f t="shared" si="17"/>
        <v>10</v>
      </c>
      <c r="CR9" s="46">
        <f t="shared" si="18"/>
        <v>6</v>
      </c>
      <c r="CS9" s="46">
        <f t="shared" si="19"/>
        <v>10</v>
      </c>
      <c r="CT9" s="61">
        <f t="shared" si="20"/>
        <v>335</v>
      </c>
      <c r="CU9" s="245">
        <v>2</v>
      </c>
    </row>
    <row r="10" spans="1:99" ht="10.5" customHeight="1">
      <c r="A10" s="102" t="s">
        <v>229</v>
      </c>
      <c r="B10" s="45">
        <v>3</v>
      </c>
      <c r="C10" s="46">
        <v>3</v>
      </c>
      <c r="D10" s="46">
        <v>1</v>
      </c>
      <c r="E10" s="46">
        <v>3</v>
      </c>
      <c r="F10" s="47">
        <f t="shared" si="1"/>
        <v>10</v>
      </c>
      <c r="G10" s="30">
        <v>12</v>
      </c>
      <c r="H10" s="46">
        <v>6</v>
      </c>
      <c r="I10" s="46">
        <v>23</v>
      </c>
      <c r="J10" s="48">
        <f t="shared" si="2"/>
        <v>41</v>
      </c>
      <c r="K10" s="30">
        <v>1</v>
      </c>
      <c r="L10" s="46">
        <v>3</v>
      </c>
      <c r="M10" s="46">
        <v>15</v>
      </c>
      <c r="N10" s="46">
        <v>3</v>
      </c>
      <c r="O10" s="48">
        <f t="shared" si="3"/>
        <v>22</v>
      </c>
      <c r="P10" s="102" t="s">
        <v>229</v>
      </c>
      <c r="Q10" s="45">
        <v>2</v>
      </c>
      <c r="R10" s="46">
        <v>1</v>
      </c>
      <c r="S10" s="46">
        <v>3</v>
      </c>
      <c r="T10" s="46">
        <v>5</v>
      </c>
      <c r="U10" s="46">
        <v>5</v>
      </c>
      <c r="V10" s="46">
        <v>5</v>
      </c>
      <c r="W10" s="46">
        <v>2</v>
      </c>
      <c r="X10" s="46">
        <v>6</v>
      </c>
      <c r="Y10" s="46">
        <v>3</v>
      </c>
      <c r="Z10" s="46">
        <v>0</v>
      </c>
      <c r="AA10" s="46">
        <v>4</v>
      </c>
      <c r="AB10" s="46">
        <v>2</v>
      </c>
      <c r="AC10" s="46">
        <v>3</v>
      </c>
      <c r="AD10" s="46">
        <v>2</v>
      </c>
      <c r="AE10" s="48">
        <f t="shared" si="4"/>
        <v>43</v>
      </c>
      <c r="AF10" s="102" t="s">
        <v>229</v>
      </c>
      <c r="AG10" s="30">
        <v>6</v>
      </c>
      <c r="AH10" s="46">
        <v>5</v>
      </c>
      <c r="AI10" s="46">
        <v>1</v>
      </c>
      <c r="AJ10" s="46">
        <v>0</v>
      </c>
      <c r="AK10" s="46">
        <v>3</v>
      </c>
      <c r="AL10" s="46">
        <v>0</v>
      </c>
      <c r="AM10" s="48">
        <f t="shared" si="5"/>
        <v>15</v>
      </c>
      <c r="AN10" s="45">
        <v>14</v>
      </c>
      <c r="AO10" s="46">
        <v>1</v>
      </c>
      <c r="AP10" s="46">
        <v>7</v>
      </c>
      <c r="AQ10" s="46">
        <v>16</v>
      </c>
      <c r="AR10" s="46">
        <v>3</v>
      </c>
      <c r="AS10" s="46">
        <v>4</v>
      </c>
      <c r="AT10" s="46">
        <v>1</v>
      </c>
      <c r="AU10" s="48">
        <f t="shared" si="6"/>
        <v>46</v>
      </c>
      <c r="AV10" s="102" t="s">
        <v>229</v>
      </c>
      <c r="AW10" s="30">
        <v>8</v>
      </c>
      <c r="AX10" s="46">
        <v>8</v>
      </c>
      <c r="AY10" s="89">
        <v>7</v>
      </c>
      <c r="AZ10" s="46">
        <v>9</v>
      </c>
      <c r="BA10" s="46">
        <v>8</v>
      </c>
      <c r="BB10" s="46">
        <v>6</v>
      </c>
      <c r="BC10" s="46">
        <v>8</v>
      </c>
      <c r="BD10" s="46">
        <v>3</v>
      </c>
      <c r="BE10" s="46">
        <v>6</v>
      </c>
      <c r="BF10" s="46">
        <v>9</v>
      </c>
      <c r="BG10" s="46">
        <v>1</v>
      </c>
      <c r="BH10" s="46">
        <v>1</v>
      </c>
      <c r="BI10" s="46">
        <v>4</v>
      </c>
      <c r="BJ10" s="47">
        <f t="shared" si="7"/>
        <v>78</v>
      </c>
      <c r="BK10" s="30">
        <v>1</v>
      </c>
      <c r="BL10" s="46">
        <v>5</v>
      </c>
      <c r="BM10" s="46">
        <v>0</v>
      </c>
      <c r="BN10" s="46">
        <v>1</v>
      </c>
      <c r="BO10" s="46">
        <v>16</v>
      </c>
      <c r="BP10" s="48">
        <f t="shared" si="8"/>
        <v>23</v>
      </c>
      <c r="BQ10" s="102" t="s">
        <v>229</v>
      </c>
      <c r="BR10" s="30">
        <v>10</v>
      </c>
      <c r="BS10" s="46">
        <v>4</v>
      </c>
      <c r="BT10" s="46">
        <v>6</v>
      </c>
      <c r="BU10" s="46">
        <v>3</v>
      </c>
      <c r="BV10" s="46">
        <v>4</v>
      </c>
      <c r="BW10" s="46">
        <v>3</v>
      </c>
      <c r="BX10" s="46">
        <v>5</v>
      </c>
      <c r="BY10" s="46">
        <v>2</v>
      </c>
      <c r="BZ10" s="46">
        <v>6</v>
      </c>
      <c r="CA10" s="46">
        <v>4</v>
      </c>
      <c r="CB10" s="46">
        <v>3</v>
      </c>
      <c r="CC10" s="48">
        <f t="shared" si="9"/>
        <v>50</v>
      </c>
      <c r="CD10" s="30">
        <v>11</v>
      </c>
      <c r="CE10" s="46">
        <v>2</v>
      </c>
      <c r="CF10" s="46">
        <v>6</v>
      </c>
      <c r="CG10" s="46">
        <v>8</v>
      </c>
      <c r="CH10" s="48">
        <f t="shared" si="10"/>
        <v>27</v>
      </c>
      <c r="CI10" s="102" t="s">
        <v>229</v>
      </c>
      <c r="CJ10" s="30">
        <f t="shared" si="11"/>
        <v>10</v>
      </c>
      <c r="CK10" s="46">
        <f t="shared" si="12"/>
        <v>41</v>
      </c>
      <c r="CL10" s="46">
        <f t="shared" si="13"/>
        <v>43</v>
      </c>
      <c r="CM10" s="46">
        <f t="shared" si="0"/>
        <v>22</v>
      </c>
      <c r="CN10" s="46">
        <f t="shared" si="14"/>
        <v>15</v>
      </c>
      <c r="CO10" s="46">
        <f t="shared" si="15"/>
        <v>46</v>
      </c>
      <c r="CP10" s="46">
        <f t="shared" si="16"/>
        <v>78</v>
      </c>
      <c r="CQ10" s="46">
        <f t="shared" si="17"/>
        <v>50</v>
      </c>
      <c r="CR10" s="46">
        <f t="shared" si="18"/>
        <v>23</v>
      </c>
      <c r="CS10" s="46">
        <f t="shared" si="19"/>
        <v>27</v>
      </c>
      <c r="CT10" s="61">
        <f t="shared" si="20"/>
        <v>355</v>
      </c>
      <c r="CU10" s="245">
        <v>1</v>
      </c>
    </row>
    <row r="11" spans="1:99" ht="10.5" customHeight="1">
      <c r="A11" s="102" t="s">
        <v>230</v>
      </c>
      <c r="B11" s="45">
        <v>2</v>
      </c>
      <c r="C11" s="46">
        <v>0</v>
      </c>
      <c r="D11" s="46">
        <v>1</v>
      </c>
      <c r="E11" s="46">
        <v>1</v>
      </c>
      <c r="F11" s="47">
        <f t="shared" si="1"/>
        <v>4</v>
      </c>
      <c r="G11" s="30">
        <v>6</v>
      </c>
      <c r="H11" s="46">
        <v>2</v>
      </c>
      <c r="I11" s="46">
        <v>3</v>
      </c>
      <c r="J11" s="48">
        <f t="shared" si="2"/>
        <v>11</v>
      </c>
      <c r="K11" s="30">
        <v>0</v>
      </c>
      <c r="L11" s="46">
        <v>4</v>
      </c>
      <c r="M11" s="46">
        <v>18</v>
      </c>
      <c r="N11" s="46">
        <v>5</v>
      </c>
      <c r="O11" s="48">
        <f t="shared" si="3"/>
        <v>27</v>
      </c>
      <c r="P11" s="102" t="s">
        <v>230</v>
      </c>
      <c r="Q11" s="45">
        <v>1</v>
      </c>
      <c r="R11" s="46">
        <v>0</v>
      </c>
      <c r="S11" s="46">
        <v>0</v>
      </c>
      <c r="T11" s="46">
        <v>1</v>
      </c>
      <c r="U11" s="46">
        <v>5</v>
      </c>
      <c r="V11" s="46">
        <v>2</v>
      </c>
      <c r="W11" s="46">
        <v>3</v>
      </c>
      <c r="X11" s="46">
        <v>1</v>
      </c>
      <c r="Y11" s="46">
        <v>1</v>
      </c>
      <c r="Z11" s="46">
        <v>2</v>
      </c>
      <c r="AA11" s="46">
        <v>1</v>
      </c>
      <c r="AB11" s="46">
        <v>0</v>
      </c>
      <c r="AC11" s="46">
        <v>0</v>
      </c>
      <c r="AD11" s="46">
        <v>0</v>
      </c>
      <c r="AE11" s="48">
        <f t="shared" si="4"/>
        <v>17</v>
      </c>
      <c r="AF11" s="102" t="s">
        <v>230</v>
      </c>
      <c r="AG11" s="30">
        <v>1</v>
      </c>
      <c r="AH11" s="46">
        <v>0</v>
      </c>
      <c r="AI11" s="46">
        <v>0</v>
      </c>
      <c r="AJ11" s="46">
        <v>0</v>
      </c>
      <c r="AK11" s="46">
        <v>0</v>
      </c>
      <c r="AL11" s="46">
        <v>1</v>
      </c>
      <c r="AM11" s="48">
        <f t="shared" si="5"/>
        <v>2</v>
      </c>
      <c r="AN11" s="45">
        <v>30</v>
      </c>
      <c r="AO11" s="46">
        <v>14</v>
      </c>
      <c r="AP11" s="46">
        <v>1</v>
      </c>
      <c r="AQ11" s="46">
        <v>6</v>
      </c>
      <c r="AR11" s="46">
        <v>8</v>
      </c>
      <c r="AS11" s="46">
        <v>2</v>
      </c>
      <c r="AT11" s="46">
        <v>0</v>
      </c>
      <c r="AU11" s="48">
        <f t="shared" si="6"/>
        <v>61</v>
      </c>
      <c r="AV11" s="102" t="s">
        <v>230</v>
      </c>
      <c r="AW11" s="30">
        <v>1</v>
      </c>
      <c r="AX11" s="46">
        <v>2</v>
      </c>
      <c r="AY11" s="89">
        <v>1</v>
      </c>
      <c r="AZ11" s="46">
        <v>1</v>
      </c>
      <c r="BA11" s="46">
        <v>4</v>
      </c>
      <c r="BB11" s="46">
        <v>1</v>
      </c>
      <c r="BC11" s="46">
        <v>2</v>
      </c>
      <c r="BD11" s="46">
        <v>0</v>
      </c>
      <c r="BE11" s="46">
        <v>0</v>
      </c>
      <c r="BF11" s="46">
        <v>1</v>
      </c>
      <c r="BG11" s="46">
        <v>1</v>
      </c>
      <c r="BH11" s="46">
        <v>1</v>
      </c>
      <c r="BI11" s="46">
        <v>0</v>
      </c>
      <c r="BJ11" s="47">
        <f t="shared" si="7"/>
        <v>15</v>
      </c>
      <c r="BK11" s="30">
        <v>0</v>
      </c>
      <c r="BL11" s="46">
        <v>2</v>
      </c>
      <c r="BM11" s="46">
        <v>0</v>
      </c>
      <c r="BN11" s="46">
        <v>1</v>
      </c>
      <c r="BO11" s="46">
        <v>0</v>
      </c>
      <c r="BP11" s="48">
        <f t="shared" si="8"/>
        <v>3</v>
      </c>
      <c r="BQ11" s="102" t="s">
        <v>230</v>
      </c>
      <c r="BR11" s="30">
        <v>2</v>
      </c>
      <c r="BS11" s="46">
        <v>0</v>
      </c>
      <c r="BT11" s="46">
        <v>0</v>
      </c>
      <c r="BU11" s="46">
        <v>0</v>
      </c>
      <c r="BV11" s="46">
        <v>1</v>
      </c>
      <c r="BW11" s="46">
        <v>1</v>
      </c>
      <c r="BX11" s="46">
        <v>1</v>
      </c>
      <c r="BY11" s="46">
        <v>0</v>
      </c>
      <c r="BZ11" s="46">
        <v>0</v>
      </c>
      <c r="CA11" s="46">
        <v>0</v>
      </c>
      <c r="CB11" s="46">
        <v>3</v>
      </c>
      <c r="CC11" s="48">
        <f t="shared" si="9"/>
        <v>8</v>
      </c>
      <c r="CD11" s="30">
        <v>4</v>
      </c>
      <c r="CE11" s="46">
        <v>0</v>
      </c>
      <c r="CF11" s="46">
        <v>6</v>
      </c>
      <c r="CG11" s="46">
        <v>0</v>
      </c>
      <c r="CH11" s="48">
        <f t="shared" si="10"/>
        <v>10</v>
      </c>
      <c r="CI11" s="102" t="s">
        <v>230</v>
      </c>
      <c r="CJ11" s="30">
        <f t="shared" si="11"/>
        <v>4</v>
      </c>
      <c r="CK11" s="46">
        <f t="shared" si="12"/>
        <v>11</v>
      </c>
      <c r="CL11" s="46">
        <f t="shared" si="13"/>
        <v>17</v>
      </c>
      <c r="CM11" s="46">
        <f t="shared" si="0"/>
        <v>27</v>
      </c>
      <c r="CN11" s="46">
        <f t="shared" si="14"/>
        <v>2</v>
      </c>
      <c r="CO11" s="46">
        <f t="shared" si="15"/>
        <v>61</v>
      </c>
      <c r="CP11" s="46">
        <f t="shared" si="16"/>
        <v>15</v>
      </c>
      <c r="CQ11" s="46">
        <f t="shared" si="17"/>
        <v>8</v>
      </c>
      <c r="CR11" s="46">
        <f t="shared" si="18"/>
        <v>3</v>
      </c>
      <c r="CS11" s="46">
        <f t="shared" si="19"/>
        <v>10</v>
      </c>
      <c r="CT11" s="61">
        <f t="shared" si="20"/>
        <v>158</v>
      </c>
      <c r="CU11" s="245">
        <v>7</v>
      </c>
    </row>
    <row r="12" spans="1:99" ht="10.5" customHeight="1">
      <c r="A12" s="102" t="s">
        <v>231</v>
      </c>
      <c r="B12" s="45">
        <v>0</v>
      </c>
      <c r="C12" s="46">
        <v>0</v>
      </c>
      <c r="D12" s="46">
        <v>0</v>
      </c>
      <c r="E12" s="46">
        <v>0</v>
      </c>
      <c r="F12" s="47">
        <f t="shared" si="1"/>
        <v>0</v>
      </c>
      <c r="G12" s="30">
        <v>2</v>
      </c>
      <c r="H12" s="46">
        <v>2</v>
      </c>
      <c r="I12" s="46">
        <v>3</v>
      </c>
      <c r="J12" s="48">
        <f t="shared" si="2"/>
        <v>7</v>
      </c>
      <c r="K12" s="30">
        <v>4</v>
      </c>
      <c r="L12" s="46">
        <v>4</v>
      </c>
      <c r="M12" s="46">
        <v>7</v>
      </c>
      <c r="N12" s="46">
        <v>1</v>
      </c>
      <c r="O12" s="48">
        <f>SUM(K12:N12)</f>
        <v>16</v>
      </c>
      <c r="P12" s="102" t="s">
        <v>231</v>
      </c>
      <c r="Q12" s="45">
        <v>1</v>
      </c>
      <c r="R12" s="46">
        <v>0</v>
      </c>
      <c r="S12" s="46">
        <v>3</v>
      </c>
      <c r="T12" s="46">
        <v>3</v>
      </c>
      <c r="U12" s="46">
        <v>1</v>
      </c>
      <c r="V12" s="46">
        <v>2</v>
      </c>
      <c r="W12" s="46">
        <v>4</v>
      </c>
      <c r="X12" s="46">
        <v>3</v>
      </c>
      <c r="Y12" s="46">
        <v>3</v>
      </c>
      <c r="Z12" s="46">
        <v>2</v>
      </c>
      <c r="AA12" s="46">
        <v>2</v>
      </c>
      <c r="AB12" s="46">
        <v>1</v>
      </c>
      <c r="AC12" s="46">
        <v>2</v>
      </c>
      <c r="AD12" s="46">
        <v>0</v>
      </c>
      <c r="AE12" s="48">
        <f t="shared" si="4"/>
        <v>27</v>
      </c>
      <c r="AF12" s="102" t="s">
        <v>231</v>
      </c>
      <c r="AG12" s="30">
        <v>7</v>
      </c>
      <c r="AH12" s="46">
        <v>0</v>
      </c>
      <c r="AI12" s="46">
        <v>0</v>
      </c>
      <c r="AJ12" s="46">
        <v>1</v>
      </c>
      <c r="AK12" s="46">
        <v>0</v>
      </c>
      <c r="AL12" s="46">
        <v>0</v>
      </c>
      <c r="AM12" s="48">
        <f t="shared" si="5"/>
        <v>8</v>
      </c>
      <c r="AN12" s="45">
        <v>7</v>
      </c>
      <c r="AO12" s="46">
        <v>2</v>
      </c>
      <c r="AP12" s="46">
        <v>2</v>
      </c>
      <c r="AQ12" s="46">
        <v>2</v>
      </c>
      <c r="AR12" s="46">
        <v>5</v>
      </c>
      <c r="AS12" s="46">
        <v>1</v>
      </c>
      <c r="AT12" s="46">
        <v>0</v>
      </c>
      <c r="AU12" s="48">
        <f t="shared" si="6"/>
        <v>19</v>
      </c>
      <c r="AV12" s="102" t="s">
        <v>231</v>
      </c>
      <c r="AW12" s="30">
        <v>2</v>
      </c>
      <c r="AX12" s="46">
        <v>3</v>
      </c>
      <c r="AY12" s="89">
        <v>2</v>
      </c>
      <c r="AZ12" s="46">
        <v>4</v>
      </c>
      <c r="BA12" s="46">
        <v>4</v>
      </c>
      <c r="BB12" s="46">
        <v>4</v>
      </c>
      <c r="BC12" s="46">
        <v>1</v>
      </c>
      <c r="BD12" s="46">
        <v>2</v>
      </c>
      <c r="BE12" s="46">
        <v>1</v>
      </c>
      <c r="BF12" s="46">
        <v>1</v>
      </c>
      <c r="BG12" s="46">
        <v>0</v>
      </c>
      <c r="BH12" s="46">
        <v>0</v>
      </c>
      <c r="BI12" s="46">
        <v>1</v>
      </c>
      <c r="BJ12" s="47">
        <f t="shared" si="7"/>
        <v>25</v>
      </c>
      <c r="BK12" s="30">
        <v>0</v>
      </c>
      <c r="BL12" s="46">
        <v>2</v>
      </c>
      <c r="BM12" s="46">
        <v>0</v>
      </c>
      <c r="BN12" s="46">
        <v>1</v>
      </c>
      <c r="BO12" s="46">
        <v>0</v>
      </c>
      <c r="BP12" s="48">
        <f t="shared" si="8"/>
        <v>3</v>
      </c>
      <c r="BQ12" s="102" t="s">
        <v>231</v>
      </c>
      <c r="BR12" s="30">
        <v>0</v>
      </c>
      <c r="BS12" s="46">
        <v>1</v>
      </c>
      <c r="BT12" s="46">
        <v>0</v>
      </c>
      <c r="BU12" s="46">
        <v>0</v>
      </c>
      <c r="BV12" s="46">
        <v>1</v>
      </c>
      <c r="BW12" s="46">
        <v>2</v>
      </c>
      <c r="BX12" s="46">
        <v>2</v>
      </c>
      <c r="BY12" s="46">
        <v>0</v>
      </c>
      <c r="BZ12" s="46">
        <v>1</v>
      </c>
      <c r="CA12" s="46">
        <v>0</v>
      </c>
      <c r="CB12" s="46">
        <v>1</v>
      </c>
      <c r="CC12" s="48">
        <f t="shared" si="9"/>
        <v>8</v>
      </c>
      <c r="CD12" s="30">
        <v>2</v>
      </c>
      <c r="CE12" s="46">
        <v>0</v>
      </c>
      <c r="CF12" s="46">
        <v>2</v>
      </c>
      <c r="CG12" s="46">
        <v>0</v>
      </c>
      <c r="CH12" s="48">
        <f t="shared" si="10"/>
        <v>4</v>
      </c>
      <c r="CI12" s="102" t="s">
        <v>231</v>
      </c>
      <c r="CJ12" s="30">
        <f t="shared" si="11"/>
        <v>0</v>
      </c>
      <c r="CK12" s="46">
        <f t="shared" si="12"/>
        <v>7</v>
      </c>
      <c r="CL12" s="46">
        <f t="shared" si="13"/>
        <v>27</v>
      </c>
      <c r="CM12" s="46">
        <f t="shared" si="0"/>
        <v>16</v>
      </c>
      <c r="CN12" s="46">
        <f t="shared" si="14"/>
        <v>8</v>
      </c>
      <c r="CO12" s="46">
        <f t="shared" si="15"/>
        <v>19</v>
      </c>
      <c r="CP12" s="46">
        <f t="shared" si="16"/>
        <v>25</v>
      </c>
      <c r="CQ12" s="46">
        <f t="shared" si="17"/>
        <v>8</v>
      </c>
      <c r="CR12" s="46">
        <f t="shared" si="18"/>
        <v>3</v>
      </c>
      <c r="CS12" s="46">
        <f t="shared" si="19"/>
        <v>4</v>
      </c>
      <c r="CT12" s="61">
        <f t="shared" si="20"/>
        <v>117</v>
      </c>
      <c r="CU12" s="245">
        <v>10</v>
      </c>
    </row>
    <row r="13" spans="1:99" ht="10.5" customHeight="1">
      <c r="A13" s="102" t="s">
        <v>232</v>
      </c>
      <c r="B13" s="45">
        <v>0</v>
      </c>
      <c r="C13" s="46">
        <v>0</v>
      </c>
      <c r="D13" s="46">
        <v>0</v>
      </c>
      <c r="E13" s="46">
        <v>0</v>
      </c>
      <c r="F13" s="47">
        <f t="shared" si="1"/>
        <v>0</v>
      </c>
      <c r="G13" s="30">
        <v>3</v>
      </c>
      <c r="H13" s="46">
        <v>1</v>
      </c>
      <c r="I13" s="46">
        <v>1</v>
      </c>
      <c r="J13" s="48">
        <f t="shared" si="2"/>
        <v>5</v>
      </c>
      <c r="K13" s="30">
        <v>4</v>
      </c>
      <c r="L13" s="46">
        <v>6</v>
      </c>
      <c r="M13" s="46">
        <v>16</v>
      </c>
      <c r="N13" s="46">
        <v>2</v>
      </c>
      <c r="O13" s="48">
        <f>SUM(K13:N13)</f>
        <v>28</v>
      </c>
      <c r="P13" s="102" t="s">
        <v>232</v>
      </c>
      <c r="Q13" s="45">
        <v>0</v>
      </c>
      <c r="R13" s="46">
        <v>0</v>
      </c>
      <c r="S13" s="46">
        <v>0</v>
      </c>
      <c r="T13" s="46">
        <v>1</v>
      </c>
      <c r="U13" s="46">
        <v>1</v>
      </c>
      <c r="V13" s="46">
        <v>1</v>
      </c>
      <c r="W13" s="46">
        <v>0</v>
      </c>
      <c r="X13" s="46">
        <v>1</v>
      </c>
      <c r="Y13" s="46">
        <v>1</v>
      </c>
      <c r="Z13" s="46">
        <v>0</v>
      </c>
      <c r="AA13" s="46">
        <v>0</v>
      </c>
      <c r="AB13" s="46">
        <v>0</v>
      </c>
      <c r="AC13" s="46">
        <v>1</v>
      </c>
      <c r="AD13" s="46">
        <v>0</v>
      </c>
      <c r="AE13" s="48">
        <f t="shared" si="4"/>
        <v>6</v>
      </c>
      <c r="AF13" s="102" t="s">
        <v>232</v>
      </c>
      <c r="AG13" s="30">
        <v>5</v>
      </c>
      <c r="AH13" s="46">
        <v>2</v>
      </c>
      <c r="AI13" s="46">
        <v>1</v>
      </c>
      <c r="AJ13" s="46">
        <v>1</v>
      </c>
      <c r="AK13" s="46">
        <v>0</v>
      </c>
      <c r="AL13" s="46">
        <v>2</v>
      </c>
      <c r="AM13" s="48">
        <f t="shared" si="5"/>
        <v>11</v>
      </c>
      <c r="AN13" s="45">
        <v>2</v>
      </c>
      <c r="AO13" s="46">
        <v>2</v>
      </c>
      <c r="AP13" s="46">
        <v>1</v>
      </c>
      <c r="AQ13" s="46">
        <v>2</v>
      </c>
      <c r="AR13" s="46">
        <v>3</v>
      </c>
      <c r="AS13" s="46">
        <v>0</v>
      </c>
      <c r="AT13" s="46">
        <v>0</v>
      </c>
      <c r="AU13" s="48">
        <f t="shared" si="6"/>
        <v>10</v>
      </c>
      <c r="AV13" s="102" t="s">
        <v>232</v>
      </c>
      <c r="AW13" s="30">
        <v>0</v>
      </c>
      <c r="AX13" s="46">
        <v>1</v>
      </c>
      <c r="AY13" s="89">
        <v>1</v>
      </c>
      <c r="AZ13" s="46">
        <v>2</v>
      </c>
      <c r="BA13" s="46">
        <v>2</v>
      </c>
      <c r="BB13" s="46">
        <v>4</v>
      </c>
      <c r="BC13" s="46">
        <v>2</v>
      </c>
      <c r="BD13" s="46">
        <v>2</v>
      </c>
      <c r="BE13" s="46">
        <v>1</v>
      </c>
      <c r="BF13" s="46">
        <v>2</v>
      </c>
      <c r="BG13" s="46">
        <v>0</v>
      </c>
      <c r="BH13" s="46">
        <v>0</v>
      </c>
      <c r="BI13" s="46">
        <v>0</v>
      </c>
      <c r="BJ13" s="47">
        <f t="shared" si="7"/>
        <v>17</v>
      </c>
      <c r="BK13" s="30">
        <v>0</v>
      </c>
      <c r="BL13" s="46">
        <v>0</v>
      </c>
      <c r="BM13" s="46">
        <v>1</v>
      </c>
      <c r="BN13" s="46">
        <v>0</v>
      </c>
      <c r="BO13" s="46">
        <v>1</v>
      </c>
      <c r="BP13" s="48">
        <f t="shared" si="8"/>
        <v>2</v>
      </c>
      <c r="BQ13" s="102" t="s">
        <v>232</v>
      </c>
      <c r="BR13" s="30">
        <v>33</v>
      </c>
      <c r="BS13" s="46">
        <v>24</v>
      </c>
      <c r="BT13" s="46">
        <v>6</v>
      </c>
      <c r="BU13" s="46">
        <v>2</v>
      </c>
      <c r="BV13" s="46">
        <v>3</v>
      </c>
      <c r="BW13" s="46">
        <v>2</v>
      </c>
      <c r="BX13" s="46">
        <v>4</v>
      </c>
      <c r="BY13" s="46">
        <v>5</v>
      </c>
      <c r="BZ13" s="46">
        <v>4</v>
      </c>
      <c r="CA13" s="46">
        <v>2</v>
      </c>
      <c r="CB13" s="46">
        <v>9</v>
      </c>
      <c r="CC13" s="48">
        <f t="shared" si="9"/>
        <v>94</v>
      </c>
      <c r="CD13" s="30">
        <v>1</v>
      </c>
      <c r="CE13" s="46">
        <v>0</v>
      </c>
      <c r="CF13" s="46">
        <v>0</v>
      </c>
      <c r="CG13" s="46">
        <v>0</v>
      </c>
      <c r="CH13" s="48">
        <f t="shared" si="10"/>
        <v>1</v>
      </c>
      <c r="CI13" s="102" t="s">
        <v>232</v>
      </c>
      <c r="CJ13" s="30">
        <f t="shared" si="11"/>
        <v>0</v>
      </c>
      <c r="CK13" s="46">
        <f t="shared" si="12"/>
        <v>5</v>
      </c>
      <c r="CL13" s="46">
        <f t="shared" si="13"/>
        <v>6</v>
      </c>
      <c r="CM13" s="46">
        <f t="shared" si="0"/>
        <v>28</v>
      </c>
      <c r="CN13" s="46">
        <f t="shared" si="14"/>
        <v>11</v>
      </c>
      <c r="CO13" s="46">
        <f t="shared" si="15"/>
        <v>10</v>
      </c>
      <c r="CP13" s="46">
        <f t="shared" si="16"/>
        <v>17</v>
      </c>
      <c r="CQ13" s="46">
        <f t="shared" si="17"/>
        <v>94</v>
      </c>
      <c r="CR13" s="46">
        <f t="shared" si="18"/>
        <v>2</v>
      </c>
      <c r="CS13" s="46">
        <f t="shared" si="19"/>
        <v>1</v>
      </c>
      <c r="CT13" s="61">
        <f t="shared" si="20"/>
        <v>174</v>
      </c>
      <c r="CU13" s="245">
        <v>6</v>
      </c>
    </row>
    <row r="14" spans="1:99" ht="10.5" customHeight="1">
      <c r="A14" s="102" t="s">
        <v>233</v>
      </c>
      <c r="B14" s="45">
        <v>1</v>
      </c>
      <c r="C14" s="46">
        <v>0</v>
      </c>
      <c r="D14" s="46">
        <v>0</v>
      </c>
      <c r="E14" s="46">
        <v>0</v>
      </c>
      <c r="F14" s="47">
        <f t="shared" si="1"/>
        <v>1</v>
      </c>
      <c r="G14" s="30">
        <v>2</v>
      </c>
      <c r="H14" s="46">
        <v>4</v>
      </c>
      <c r="I14" s="46">
        <v>3</v>
      </c>
      <c r="J14" s="48">
        <f t="shared" si="2"/>
        <v>9</v>
      </c>
      <c r="K14" s="30">
        <v>3</v>
      </c>
      <c r="L14" s="46">
        <v>0</v>
      </c>
      <c r="M14" s="46">
        <v>5</v>
      </c>
      <c r="N14" s="46">
        <v>2</v>
      </c>
      <c r="O14" s="48">
        <f>SUM(K14:N14)</f>
        <v>10</v>
      </c>
      <c r="P14" s="102" t="s">
        <v>233</v>
      </c>
      <c r="Q14" s="45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1</v>
      </c>
      <c r="Y14" s="46">
        <v>1</v>
      </c>
      <c r="Z14" s="46">
        <v>1</v>
      </c>
      <c r="AA14" s="46">
        <v>0</v>
      </c>
      <c r="AB14" s="46">
        <v>0</v>
      </c>
      <c r="AC14" s="46">
        <v>2</v>
      </c>
      <c r="AD14" s="46">
        <v>0</v>
      </c>
      <c r="AE14" s="48">
        <f t="shared" si="4"/>
        <v>5</v>
      </c>
      <c r="AF14" s="102" t="s">
        <v>233</v>
      </c>
      <c r="AG14" s="30">
        <v>19</v>
      </c>
      <c r="AH14" s="46">
        <v>7</v>
      </c>
      <c r="AI14" s="46">
        <v>16</v>
      </c>
      <c r="AJ14" s="46">
        <v>7</v>
      </c>
      <c r="AK14" s="46">
        <v>3</v>
      </c>
      <c r="AL14" s="46">
        <v>2</v>
      </c>
      <c r="AM14" s="48">
        <f t="shared" si="5"/>
        <v>54</v>
      </c>
      <c r="AN14" s="45">
        <v>3</v>
      </c>
      <c r="AO14" s="46">
        <v>7</v>
      </c>
      <c r="AP14" s="46">
        <v>1</v>
      </c>
      <c r="AQ14" s="46">
        <v>0</v>
      </c>
      <c r="AR14" s="46">
        <v>0</v>
      </c>
      <c r="AS14" s="46">
        <v>1</v>
      </c>
      <c r="AT14" s="46">
        <v>1</v>
      </c>
      <c r="AU14" s="48">
        <f t="shared" si="6"/>
        <v>13</v>
      </c>
      <c r="AV14" s="102" t="s">
        <v>233</v>
      </c>
      <c r="AW14" s="30">
        <v>3</v>
      </c>
      <c r="AX14" s="46">
        <v>1</v>
      </c>
      <c r="AY14" s="89">
        <v>2</v>
      </c>
      <c r="AZ14" s="46">
        <v>2</v>
      </c>
      <c r="BA14" s="46">
        <v>0</v>
      </c>
      <c r="BB14" s="46">
        <v>0</v>
      </c>
      <c r="BC14" s="46">
        <v>2</v>
      </c>
      <c r="BD14" s="46">
        <v>1</v>
      </c>
      <c r="BE14" s="46">
        <v>0</v>
      </c>
      <c r="BF14" s="46">
        <v>1</v>
      </c>
      <c r="BG14" s="46">
        <v>0</v>
      </c>
      <c r="BH14" s="46">
        <v>0</v>
      </c>
      <c r="BI14" s="46">
        <v>1</v>
      </c>
      <c r="BJ14" s="47">
        <f t="shared" si="7"/>
        <v>13</v>
      </c>
      <c r="BK14" s="30">
        <v>0</v>
      </c>
      <c r="BL14" s="46">
        <v>3</v>
      </c>
      <c r="BM14" s="46">
        <v>0</v>
      </c>
      <c r="BN14" s="46">
        <v>2</v>
      </c>
      <c r="BO14" s="46">
        <v>2</v>
      </c>
      <c r="BP14" s="48">
        <f t="shared" si="8"/>
        <v>7</v>
      </c>
      <c r="BQ14" s="102" t="s">
        <v>233</v>
      </c>
      <c r="BR14" s="30">
        <v>4</v>
      </c>
      <c r="BS14" s="46">
        <v>0</v>
      </c>
      <c r="BT14" s="46">
        <v>0</v>
      </c>
      <c r="BU14" s="46">
        <v>0</v>
      </c>
      <c r="BV14" s="46">
        <v>3</v>
      </c>
      <c r="BW14" s="46">
        <v>1</v>
      </c>
      <c r="BX14" s="46">
        <v>1</v>
      </c>
      <c r="BY14" s="46">
        <v>2</v>
      </c>
      <c r="BZ14" s="46">
        <v>2</v>
      </c>
      <c r="CA14" s="46">
        <v>1</v>
      </c>
      <c r="CB14" s="46">
        <v>3</v>
      </c>
      <c r="CC14" s="48">
        <f t="shared" si="9"/>
        <v>17</v>
      </c>
      <c r="CD14" s="30">
        <v>1</v>
      </c>
      <c r="CE14" s="46">
        <v>0</v>
      </c>
      <c r="CF14" s="46">
        <v>1</v>
      </c>
      <c r="CG14" s="46">
        <v>0</v>
      </c>
      <c r="CH14" s="48">
        <f t="shared" si="10"/>
        <v>2</v>
      </c>
      <c r="CI14" s="102" t="s">
        <v>233</v>
      </c>
      <c r="CJ14" s="30">
        <f t="shared" si="11"/>
        <v>1</v>
      </c>
      <c r="CK14" s="46">
        <f t="shared" si="12"/>
        <v>9</v>
      </c>
      <c r="CL14" s="46">
        <f t="shared" si="13"/>
        <v>5</v>
      </c>
      <c r="CM14" s="46">
        <f t="shared" si="0"/>
        <v>10</v>
      </c>
      <c r="CN14" s="46">
        <f t="shared" si="14"/>
        <v>54</v>
      </c>
      <c r="CO14" s="46">
        <f t="shared" si="15"/>
        <v>13</v>
      </c>
      <c r="CP14" s="46">
        <f t="shared" si="16"/>
        <v>13</v>
      </c>
      <c r="CQ14" s="46">
        <f t="shared" si="17"/>
        <v>17</v>
      </c>
      <c r="CR14" s="46">
        <f t="shared" si="18"/>
        <v>7</v>
      </c>
      <c r="CS14" s="46">
        <f t="shared" si="19"/>
        <v>2</v>
      </c>
      <c r="CT14" s="61">
        <f t="shared" si="20"/>
        <v>131</v>
      </c>
      <c r="CU14" s="245">
        <v>8</v>
      </c>
    </row>
    <row r="15" spans="1:99" ht="12.75">
      <c r="A15" s="113" t="s">
        <v>354</v>
      </c>
      <c r="B15" s="49"/>
      <c r="C15" s="50"/>
      <c r="D15" s="50"/>
      <c r="E15" s="50"/>
      <c r="F15" s="68"/>
      <c r="G15" s="52"/>
      <c r="H15" s="50"/>
      <c r="I15" s="50"/>
      <c r="J15" s="54"/>
      <c r="K15" s="52"/>
      <c r="L15" s="50"/>
      <c r="M15" s="50"/>
      <c r="N15" s="50"/>
      <c r="O15" s="54"/>
      <c r="P15" s="113" t="s">
        <v>354</v>
      </c>
      <c r="Q15" s="49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4"/>
      <c r="AF15" s="113" t="s">
        <v>354</v>
      </c>
      <c r="AG15" s="52"/>
      <c r="AH15" s="50"/>
      <c r="AI15" s="50"/>
      <c r="AJ15" s="50"/>
      <c r="AK15" s="50"/>
      <c r="AL15" s="50"/>
      <c r="AM15" s="54"/>
      <c r="AN15" s="49"/>
      <c r="AO15" s="50"/>
      <c r="AP15" s="50"/>
      <c r="AQ15" s="50"/>
      <c r="AR15" s="50"/>
      <c r="AS15" s="50"/>
      <c r="AT15" s="50"/>
      <c r="AU15" s="54"/>
      <c r="AV15" s="113" t="s">
        <v>354</v>
      </c>
      <c r="AW15" s="52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68"/>
      <c r="BK15" s="52"/>
      <c r="BL15" s="50"/>
      <c r="BM15" s="50"/>
      <c r="BN15" s="50"/>
      <c r="BO15" s="50"/>
      <c r="BP15" s="54"/>
      <c r="BQ15" s="113" t="s">
        <v>354</v>
      </c>
      <c r="BR15" s="52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4"/>
      <c r="CD15" s="52"/>
      <c r="CE15" s="50"/>
      <c r="CF15" s="50"/>
      <c r="CG15" s="50"/>
      <c r="CH15" s="54"/>
      <c r="CI15" s="113" t="s">
        <v>354</v>
      </c>
      <c r="CJ15" s="52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67"/>
    </row>
    <row r="16" spans="1:99" ht="10.5" customHeight="1">
      <c r="A16" s="102" t="s">
        <v>234</v>
      </c>
      <c r="B16" s="45">
        <v>5</v>
      </c>
      <c r="C16" s="46">
        <v>11</v>
      </c>
      <c r="D16" s="46">
        <v>1</v>
      </c>
      <c r="E16" s="46">
        <v>3</v>
      </c>
      <c r="F16" s="47">
        <f t="shared" si="1"/>
        <v>20</v>
      </c>
      <c r="G16" s="30">
        <v>5</v>
      </c>
      <c r="H16" s="46">
        <v>10</v>
      </c>
      <c r="I16" s="46">
        <v>10</v>
      </c>
      <c r="J16" s="48">
        <f t="shared" si="2"/>
        <v>25</v>
      </c>
      <c r="K16" s="30">
        <v>3</v>
      </c>
      <c r="L16" s="46">
        <v>6</v>
      </c>
      <c r="M16" s="46">
        <v>17</v>
      </c>
      <c r="N16" s="46">
        <v>10</v>
      </c>
      <c r="O16" s="48">
        <f aca="true" t="shared" si="21" ref="O16:O21">SUM(K16:N16)</f>
        <v>36</v>
      </c>
      <c r="P16" s="102" t="s">
        <v>234</v>
      </c>
      <c r="Q16" s="45">
        <v>5</v>
      </c>
      <c r="R16" s="46">
        <v>0</v>
      </c>
      <c r="S16" s="46">
        <v>3</v>
      </c>
      <c r="T16" s="46">
        <v>5</v>
      </c>
      <c r="U16" s="46">
        <v>7</v>
      </c>
      <c r="V16" s="46">
        <v>5</v>
      </c>
      <c r="W16" s="46">
        <v>14</v>
      </c>
      <c r="X16" s="46">
        <v>11</v>
      </c>
      <c r="Y16" s="46">
        <v>4</v>
      </c>
      <c r="Z16" s="46">
        <v>14</v>
      </c>
      <c r="AA16" s="46">
        <v>3</v>
      </c>
      <c r="AB16" s="46">
        <v>1</v>
      </c>
      <c r="AC16" s="46">
        <v>10</v>
      </c>
      <c r="AD16" s="46">
        <v>0</v>
      </c>
      <c r="AE16" s="48">
        <f t="shared" si="4"/>
        <v>82</v>
      </c>
      <c r="AF16" s="102" t="s">
        <v>234</v>
      </c>
      <c r="AG16" s="30">
        <v>7</v>
      </c>
      <c r="AH16" s="46">
        <v>2</v>
      </c>
      <c r="AI16" s="46">
        <v>7</v>
      </c>
      <c r="AJ16" s="46">
        <v>2</v>
      </c>
      <c r="AK16" s="46">
        <v>0</v>
      </c>
      <c r="AL16" s="46">
        <v>1</v>
      </c>
      <c r="AM16" s="48">
        <f aca="true" t="shared" si="22" ref="AM16:AM21">SUM(AG16:AL16)</f>
        <v>19</v>
      </c>
      <c r="AN16" s="45">
        <v>2</v>
      </c>
      <c r="AO16" s="46">
        <v>4</v>
      </c>
      <c r="AP16" s="46">
        <v>20</v>
      </c>
      <c r="AQ16" s="46">
        <v>4</v>
      </c>
      <c r="AR16" s="46">
        <v>0</v>
      </c>
      <c r="AS16" s="46">
        <v>3</v>
      </c>
      <c r="AT16" s="46">
        <v>0</v>
      </c>
      <c r="AU16" s="48">
        <f aca="true" t="shared" si="23" ref="AU16:AU21">SUM(AN16:AT16)</f>
        <v>33</v>
      </c>
      <c r="AV16" s="102" t="s">
        <v>234</v>
      </c>
      <c r="AW16" s="30">
        <v>3</v>
      </c>
      <c r="AX16" s="46">
        <v>7</v>
      </c>
      <c r="AY16" s="89">
        <v>6</v>
      </c>
      <c r="AZ16" s="46">
        <v>3</v>
      </c>
      <c r="BA16" s="46">
        <v>4</v>
      </c>
      <c r="BB16" s="46">
        <v>6</v>
      </c>
      <c r="BC16" s="46">
        <v>10</v>
      </c>
      <c r="BD16" s="46">
        <v>8</v>
      </c>
      <c r="BE16" s="46">
        <v>15</v>
      </c>
      <c r="BF16" s="89">
        <v>5</v>
      </c>
      <c r="BG16" s="46">
        <v>0</v>
      </c>
      <c r="BH16" s="46">
        <v>0</v>
      </c>
      <c r="BI16" s="46">
        <v>3</v>
      </c>
      <c r="BJ16" s="47">
        <f aca="true" t="shared" si="24" ref="BJ16:BJ21">SUM(AW16:BI16)</f>
        <v>70</v>
      </c>
      <c r="BK16" s="30">
        <v>0</v>
      </c>
      <c r="BL16" s="46">
        <v>7</v>
      </c>
      <c r="BM16" s="46">
        <v>1</v>
      </c>
      <c r="BN16" s="46">
        <v>2</v>
      </c>
      <c r="BO16" s="46">
        <v>6</v>
      </c>
      <c r="BP16" s="48">
        <f aca="true" t="shared" si="25" ref="BP16:BP21">SUM(BK16:BO16)</f>
        <v>16</v>
      </c>
      <c r="BQ16" s="102" t="s">
        <v>234</v>
      </c>
      <c r="BR16" s="30">
        <v>9</v>
      </c>
      <c r="BS16" s="46">
        <v>4</v>
      </c>
      <c r="BT16" s="46">
        <v>0</v>
      </c>
      <c r="BU16" s="46">
        <v>0</v>
      </c>
      <c r="BV16" s="46">
        <v>1</v>
      </c>
      <c r="BW16" s="46">
        <v>4</v>
      </c>
      <c r="BX16" s="46">
        <v>2</v>
      </c>
      <c r="BY16" s="46">
        <v>4</v>
      </c>
      <c r="BZ16" s="46">
        <v>5</v>
      </c>
      <c r="CA16" s="46">
        <v>0</v>
      </c>
      <c r="CB16" s="46">
        <v>1</v>
      </c>
      <c r="CC16" s="48">
        <f aca="true" t="shared" si="26" ref="CC16:CC21">SUM(BR16:CB16)</f>
        <v>30</v>
      </c>
      <c r="CD16" s="30">
        <v>4</v>
      </c>
      <c r="CE16" s="46">
        <v>6</v>
      </c>
      <c r="CF16" s="46">
        <v>8</v>
      </c>
      <c r="CG16" s="46">
        <v>4</v>
      </c>
      <c r="CH16" s="48">
        <f aca="true" t="shared" si="27" ref="CH16:CH22">SUM(CD16:CG16)</f>
        <v>22</v>
      </c>
      <c r="CI16" s="102" t="s">
        <v>234</v>
      </c>
      <c r="CJ16" s="30">
        <f aca="true" t="shared" si="28" ref="CJ16:CJ21">F16</f>
        <v>20</v>
      </c>
      <c r="CK16" s="46">
        <f aca="true" t="shared" si="29" ref="CK16:CK21">J16</f>
        <v>25</v>
      </c>
      <c r="CL16" s="46">
        <f aca="true" t="shared" si="30" ref="CL16:CL21">AE16</f>
        <v>82</v>
      </c>
      <c r="CM16" s="46">
        <f aca="true" t="shared" si="31" ref="CM16:CM21">O16</f>
        <v>36</v>
      </c>
      <c r="CN16" s="46">
        <f aca="true" t="shared" si="32" ref="CN16:CN21">AM16</f>
        <v>19</v>
      </c>
      <c r="CO16" s="46">
        <f aca="true" t="shared" si="33" ref="CO16:CO21">AU16</f>
        <v>33</v>
      </c>
      <c r="CP16" s="46">
        <f aca="true" t="shared" si="34" ref="CP16:CP21">BJ16</f>
        <v>70</v>
      </c>
      <c r="CQ16" s="46">
        <f aca="true" t="shared" si="35" ref="CQ16:CQ21">CC16</f>
        <v>30</v>
      </c>
      <c r="CR16" s="46">
        <f aca="true" t="shared" si="36" ref="CR16:CR21">BP16</f>
        <v>16</v>
      </c>
      <c r="CS16" s="46">
        <f aca="true" t="shared" si="37" ref="CS16:CS22">CH16</f>
        <v>22</v>
      </c>
      <c r="CT16" s="61">
        <f t="shared" si="20"/>
        <v>353</v>
      </c>
      <c r="CU16" s="245">
        <v>1</v>
      </c>
    </row>
    <row r="17" spans="1:99" ht="10.5" customHeight="1">
      <c r="A17" s="102" t="s">
        <v>235</v>
      </c>
      <c r="B17" s="45">
        <v>1</v>
      </c>
      <c r="C17" s="46">
        <v>0</v>
      </c>
      <c r="D17" s="46">
        <v>1</v>
      </c>
      <c r="E17" s="46">
        <v>0</v>
      </c>
      <c r="F17" s="47">
        <f t="shared" si="1"/>
        <v>2</v>
      </c>
      <c r="G17" s="30">
        <v>3</v>
      </c>
      <c r="H17" s="46">
        <v>4</v>
      </c>
      <c r="I17" s="46">
        <v>2</v>
      </c>
      <c r="J17" s="48">
        <f t="shared" si="2"/>
        <v>9</v>
      </c>
      <c r="K17" s="30">
        <v>1</v>
      </c>
      <c r="L17" s="46">
        <v>2</v>
      </c>
      <c r="M17" s="46">
        <v>32</v>
      </c>
      <c r="N17" s="46">
        <v>4</v>
      </c>
      <c r="O17" s="48">
        <f t="shared" si="21"/>
        <v>39</v>
      </c>
      <c r="P17" s="102" t="s">
        <v>235</v>
      </c>
      <c r="Q17" s="45">
        <v>0</v>
      </c>
      <c r="R17" s="46">
        <v>0</v>
      </c>
      <c r="S17" s="46">
        <v>1</v>
      </c>
      <c r="T17" s="46">
        <v>1</v>
      </c>
      <c r="U17" s="46">
        <v>1</v>
      </c>
      <c r="V17" s="46">
        <v>0</v>
      </c>
      <c r="W17" s="46">
        <v>3</v>
      </c>
      <c r="X17" s="46">
        <v>6</v>
      </c>
      <c r="Y17" s="46">
        <v>0</v>
      </c>
      <c r="Z17" s="46">
        <v>0</v>
      </c>
      <c r="AA17" s="46">
        <v>0</v>
      </c>
      <c r="AB17" s="46">
        <v>0</v>
      </c>
      <c r="AC17" s="46">
        <v>1</v>
      </c>
      <c r="AD17" s="46">
        <v>0</v>
      </c>
      <c r="AE17" s="48">
        <f t="shared" si="4"/>
        <v>13</v>
      </c>
      <c r="AF17" s="102" t="s">
        <v>235</v>
      </c>
      <c r="AG17" s="30">
        <v>5</v>
      </c>
      <c r="AH17" s="46">
        <v>3</v>
      </c>
      <c r="AI17" s="46">
        <v>1</v>
      </c>
      <c r="AJ17" s="46">
        <v>1</v>
      </c>
      <c r="AK17" s="46">
        <v>0</v>
      </c>
      <c r="AL17" s="46">
        <v>1</v>
      </c>
      <c r="AM17" s="48">
        <f t="shared" si="22"/>
        <v>11</v>
      </c>
      <c r="AN17" s="45">
        <v>5</v>
      </c>
      <c r="AO17" s="46">
        <v>14</v>
      </c>
      <c r="AP17" s="46">
        <v>6</v>
      </c>
      <c r="AQ17" s="46">
        <v>4</v>
      </c>
      <c r="AR17" s="46">
        <v>18</v>
      </c>
      <c r="AS17" s="46">
        <v>1</v>
      </c>
      <c r="AT17" s="46">
        <v>0</v>
      </c>
      <c r="AU17" s="48">
        <f t="shared" si="23"/>
        <v>48</v>
      </c>
      <c r="AV17" s="102" t="s">
        <v>235</v>
      </c>
      <c r="AW17" s="30">
        <v>0</v>
      </c>
      <c r="AX17" s="46">
        <v>1</v>
      </c>
      <c r="AY17" s="89">
        <v>0</v>
      </c>
      <c r="AZ17" s="46">
        <v>0</v>
      </c>
      <c r="BA17" s="46">
        <v>0</v>
      </c>
      <c r="BB17" s="46">
        <v>2</v>
      </c>
      <c r="BC17" s="46">
        <v>2</v>
      </c>
      <c r="BD17" s="46">
        <v>0</v>
      </c>
      <c r="BE17" s="46">
        <v>6</v>
      </c>
      <c r="BF17" s="46">
        <v>2</v>
      </c>
      <c r="BG17" s="46">
        <v>0</v>
      </c>
      <c r="BH17" s="46">
        <v>0</v>
      </c>
      <c r="BI17" s="46">
        <v>3</v>
      </c>
      <c r="BJ17" s="47">
        <f t="shared" si="24"/>
        <v>16</v>
      </c>
      <c r="BK17" s="30">
        <v>0</v>
      </c>
      <c r="BL17" s="46">
        <v>2</v>
      </c>
      <c r="BM17" s="46">
        <v>0</v>
      </c>
      <c r="BN17" s="46">
        <v>0</v>
      </c>
      <c r="BO17" s="46">
        <v>2</v>
      </c>
      <c r="BP17" s="48">
        <f t="shared" si="25"/>
        <v>4</v>
      </c>
      <c r="BQ17" s="102" t="s">
        <v>235</v>
      </c>
      <c r="BR17" s="30">
        <v>2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46">
        <v>1</v>
      </c>
      <c r="BY17" s="46">
        <v>0</v>
      </c>
      <c r="BZ17" s="46">
        <v>0</v>
      </c>
      <c r="CA17" s="46">
        <v>0</v>
      </c>
      <c r="CB17" s="46">
        <v>0</v>
      </c>
      <c r="CC17" s="48">
        <f t="shared" si="26"/>
        <v>3</v>
      </c>
      <c r="CD17" s="30">
        <v>1</v>
      </c>
      <c r="CE17" s="46">
        <v>1</v>
      </c>
      <c r="CF17" s="46">
        <v>7</v>
      </c>
      <c r="CG17" s="46">
        <v>2</v>
      </c>
      <c r="CH17" s="48">
        <f t="shared" si="27"/>
        <v>11</v>
      </c>
      <c r="CI17" s="102" t="s">
        <v>235</v>
      </c>
      <c r="CJ17" s="30">
        <f t="shared" si="28"/>
        <v>2</v>
      </c>
      <c r="CK17" s="46">
        <f t="shared" si="29"/>
        <v>9</v>
      </c>
      <c r="CL17" s="46">
        <f t="shared" si="30"/>
        <v>13</v>
      </c>
      <c r="CM17" s="46">
        <f t="shared" si="31"/>
        <v>39</v>
      </c>
      <c r="CN17" s="46">
        <f t="shared" si="32"/>
        <v>11</v>
      </c>
      <c r="CO17" s="46">
        <f t="shared" si="33"/>
        <v>48</v>
      </c>
      <c r="CP17" s="46">
        <f t="shared" si="34"/>
        <v>16</v>
      </c>
      <c r="CQ17" s="46">
        <f t="shared" si="35"/>
        <v>3</v>
      </c>
      <c r="CR17" s="46">
        <f t="shared" si="36"/>
        <v>4</v>
      </c>
      <c r="CS17" s="46">
        <f t="shared" si="37"/>
        <v>11</v>
      </c>
      <c r="CT17" s="61">
        <f t="shared" si="20"/>
        <v>156</v>
      </c>
      <c r="CU17" s="245">
        <v>4</v>
      </c>
    </row>
    <row r="18" spans="1:99" ht="10.5" customHeight="1">
      <c r="A18" s="102" t="s">
        <v>236</v>
      </c>
      <c r="B18" s="45">
        <v>4</v>
      </c>
      <c r="C18" s="46">
        <v>13</v>
      </c>
      <c r="D18" s="46">
        <v>1</v>
      </c>
      <c r="E18" s="46">
        <v>2</v>
      </c>
      <c r="F18" s="47">
        <f t="shared" si="1"/>
        <v>20</v>
      </c>
      <c r="G18" s="30">
        <v>4</v>
      </c>
      <c r="H18" s="46">
        <v>2</v>
      </c>
      <c r="I18" s="46">
        <v>11</v>
      </c>
      <c r="J18" s="48">
        <f t="shared" si="2"/>
        <v>17</v>
      </c>
      <c r="K18" s="30">
        <v>3</v>
      </c>
      <c r="L18" s="46">
        <v>4</v>
      </c>
      <c r="M18" s="46">
        <v>27</v>
      </c>
      <c r="N18" s="46">
        <v>7</v>
      </c>
      <c r="O18" s="48">
        <f t="shared" si="21"/>
        <v>41</v>
      </c>
      <c r="P18" s="102" t="s">
        <v>236</v>
      </c>
      <c r="Q18" s="45">
        <v>2</v>
      </c>
      <c r="R18" s="46">
        <v>1</v>
      </c>
      <c r="S18" s="46">
        <v>5</v>
      </c>
      <c r="T18" s="46">
        <v>4</v>
      </c>
      <c r="U18" s="46">
        <v>14</v>
      </c>
      <c r="V18" s="46">
        <v>4</v>
      </c>
      <c r="W18" s="46">
        <v>15</v>
      </c>
      <c r="X18" s="46">
        <v>15</v>
      </c>
      <c r="Y18" s="46">
        <v>8</v>
      </c>
      <c r="Z18" s="46">
        <v>15</v>
      </c>
      <c r="AA18" s="46">
        <v>3</v>
      </c>
      <c r="AB18" s="46">
        <v>1</v>
      </c>
      <c r="AC18" s="46">
        <v>6</v>
      </c>
      <c r="AD18" s="46">
        <v>3</v>
      </c>
      <c r="AE18" s="48">
        <f t="shared" si="4"/>
        <v>96</v>
      </c>
      <c r="AF18" s="102" t="s">
        <v>236</v>
      </c>
      <c r="AG18" s="30">
        <v>7</v>
      </c>
      <c r="AH18" s="46">
        <v>0</v>
      </c>
      <c r="AI18" s="46">
        <v>0</v>
      </c>
      <c r="AJ18" s="46">
        <v>1</v>
      </c>
      <c r="AK18" s="46">
        <v>0</v>
      </c>
      <c r="AL18" s="46">
        <v>0</v>
      </c>
      <c r="AM18" s="48">
        <f t="shared" si="22"/>
        <v>8</v>
      </c>
      <c r="AN18" s="45">
        <v>3</v>
      </c>
      <c r="AO18" s="46">
        <v>8</v>
      </c>
      <c r="AP18" s="46">
        <v>1</v>
      </c>
      <c r="AQ18" s="46">
        <v>3</v>
      </c>
      <c r="AR18" s="46">
        <v>2</v>
      </c>
      <c r="AS18" s="46">
        <v>3</v>
      </c>
      <c r="AT18" s="46">
        <v>1</v>
      </c>
      <c r="AU18" s="48">
        <f t="shared" si="23"/>
        <v>21</v>
      </c>
      <c r="AV18" s="102" t="s">
        <v>236</v>
      </c>
      <c r="AW18" s="30">
        <v>1</v>
      </c>
      <c r="AX18" s="46">
        <v>0</v>
      </c>
      <c r="AY18" s="89">
        <v>0</v>
      </c>
      <c r="AZ18" s="46">
        <v>1</v>
      </c>
      <c r="BA18" s="46">
        <v>1</v>
      </c>
      <c r="BB18" s="46">
        <v>0</v>
      </c>
      <c r="BC18" s="46">
        <v>1</v>
      </c>
      <c r="BD18" s="46">
        <v>2</v>
      </c>
      <c r="BE18" s="46">
        <v>2</v>
      </c>
      <c r="BF18" s="46">
        <v>1</v>
      </c>
      <c r="BG18" s="46">
        <v>1</v>
      </c>
      <c r="BH18" s="46">
        <v>0</v>
      </c>
      <c r="BI18" s="46">
        <v>0</v>
      </c>
      <c r="BJ18" s="47">
        <f t="shared" si="24"/>
        <v>10</v>
      </c>
      <c r="BK18" s="30">
        <v>0</v>
      </c>
      <c r="BL18" s="46">
        <v>2</v>
      </c>
      <c r="BM18" s="46">
        <v>0</v>
      </c>
      <c r="BN18" s="46">
        <v>1</v>
      </c>
      <c r="BO18" s="46">
        <v>1</v>
      </c>
      <c r="BP18" s="48">
        <f t="shared" si="25"/>
        <v>4</v>
      </c>
      <c r="BQ18" s="102" t="s">
        <v>236</v>
      </c>
      <c r="BR18" s="30">
        <v>4</v>
      </c>
      <c r="BS18" s="46">
        <v>1</v>
      </c>
      <c r="BT18" s="46">
        <v>0</v>
      </c>
      <c r="BU18" s="46">
        <v>0</v>
      </c>
      <c r="BV18" s="46">
        <v>0</v>
      </c>
      <c r="BW18" s="46">
        <v>2</v>
      </c>
      <c r="BX18" s="46">
        <v>2</v>
      </c>
      <c r="BY18" s="46">
        <v>2</v>
      </c>
      <c r="BZ18" s="46">
        <v>1</v>
      </c>
      <c r="CA18" s="46">
        <v>0</v>
      </c>
      <c r="CB18" s="46">
        <v>1</v>
      </c>
      <c r="CC18" s="48">
        <f t="shared" si="26"/>
        <v>13</v>
      </c>
      <c r="CD18" s="30">
        <v>1</v>
      </c>
      <c r="CE18" s="46">
        <v>1</v>
      </c>
      <c r="CF18" s="46">
        <v>0</v>
      </c>
      <c r="CG18" s="46">
        <v>2</v>
      </c>
      <c r="CH18" s="48">
        <f t="shared" si="27"/>
        <v>4</v>
      </c>
      <c r="CI18" s="102" t="s">
        <v>236</v>
      </c>
      <c r="CJ18" s="30">
        <f t="shared" si="28"/>
        <v>20</v>
      </c>
      <c r="CK18" s="46">
        <f t="shared" si="29"/>
        <v>17</v>
      </c>
      <c r="CL18" s="46">
        <f t="shared" si="30"/>
        <v>96</v>
      </c>
      <c r="CM18" s="46">
        <f t="shared" si="31"/>
        <v>41</v>
      </c>
      <c r="CN18" s="46">
        <f t="shared" si="32"/>
        <v>8</v>
      </c>
      <c r="CO18" s="46">
        <f t="shared" si="33"/>
        <v>21</v>
      </c>
      <c r="CP18" s="46">
        <f t="shared" si="34"/>
        <v>10</v>
      </c>
      <c r="CQ18" s="46">
        <f t="shared" si="35"/>
        <v>13</v>
      </c>
      <c r="CR18" s="46">
        <f t="shared" si="36"/>
        <v>4</v>
      </c>
      <c r="CS18" s="46">
        <f t="shared" si="37"/>
        <v>4</v>
      </c>
      <c r="CT18" s="61">
        <f t="shared" si="20"/>
        <v>234</v>
      </c>
      <c r="CU18" s="245">
        <v>2</v>
      </c>
    </row>
    <row r="19" spans="1:99" ht="10.5" customHeight="1">
      <c r="A19" s="102" t="s">
        <v>239</v>
      </c>
      <c r="B19" s="45">
        <v>0</v>
      </c>
      <c r="C19" s="46">
        <v>0</v>
      </c>
      <c r="D19" s="46">
        <v>0</v>
      </c>
      <c r="E19" s="46">
        <v>0</v>
      </c>
      <c r="F19" s="47">
        <f t="shared" si="1"/>
        <v>0</v>
      </c>
      <c r="G19" s="30">
        <v>5</v>
      </c>
      <c r="H19" s="46">
        <v>2</v>
      </c>
      <c r="I19" s="46">
        <v>0</v>
      </c>
      <c r="J19" s="48">
        <f t="shared" si="2"/>
        <v>7</v>
      </c>
      <c r="K19" s="30">
        <v>0</v>
      </c>
      <c r="L19" s="46">
        <v>0</v>
      </c>
      <c r="M19" s="46">
        <v>7</v>
      </c>
      <c r="N19" s="46">
        <v>3</v>
      </c>
      <c r="O19" s="48">
        <f t="shared" si="21"/>
        <v>10</v>
      </c>
      <c r="P19" s="102" t="s">
        <v>239</v>
      </c>
      <c r="Q19" s="45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3</v>
      </c>
      <c r="X19" s="46">
        <v>2</v>
      </c>
      <c r="Y19" s="46">
        <v>1</v>
      </c>
      <c r="Z19" s="46">
        <v>0</v>
      </c>
      <c r="AA19" s="46">
        <v>0</v>
      </c>
      <c r="AB19" s="46">
        <v>0</v>
      </c>
      <c r="AC19" s="46">
        <v>0</v>
      </c>
      <c r="AD19" s="46">
        <v>1</v>
      </c>
      <c r="AE19" s="48">
        <f t="shared" si="4"/>
        <v>7</v>
      </c>
      <c r="AF19" s="102" t="s">
        <v>239</v>
      </c>
      <c r="AG19" s="30">
        <v>3</v>
      </c>
      <c r="AH19" s="46">
        <v>1</v>
      </c>
      <c r="AI19" s="46">
        <v>1</v>
      </c>
      <c r="AJ19" s="46">
        <v>4</v>
      </c>
      <c r="AK19" s="46">
        <v>0</v>
      </c>
      <c r="AL19" s="46">
        <v>1</v>
      </c>
      <c r="AM19" s="48">
        <f t="shared" si="22"/>
        <v>10</v>
      </c>
      <c r="AN19" s="45">
        <v>0</v>
      </c>
      <c r="AO19" s="46">
        <v>1</v>
      </c>
      <c r="AP19" s="46">
        <v>5</v>
      </c>
      <c r="AQ19" s="46">
        <v>0</v>
      </c>
      <c r="AR19" s="46">
        <v>1</v>
      </c>
      <c r="AS19" s="46">
        <v>0</v>
      </c>
      <c r="AT19" s="46">
        <v>0</v>
      </c>
      <c r="AU19" s="48">
        <f t="shared" si="23"/>
        <v>7</v>
      </c>
      <c r="AV19" s="102" t="s">
        <v>239</v>
      </c>
      <c r="AW19" s="30">
        <v>0</v>
      </c>
      <c r="AX19" s="46">
        <v>1</v>
      </c>
      <c r="AY19" s="89">
        <v>0</v>
      </c>
      <c r="AZ19" s="46">
        <v>1</v>
      </c>
      <c r="BA19" s="46">
        <v>0</v>
      </c>
      <c r="BB19" s="46">
        <v>0</v>
      </c>
      <c r="BC19" s="46">
        <v>1</v>
      </c>
      <c r="BD19" s="46">
        <v>0</v>
      </c>
      <c r="BE19" s="46">
        <v>1</v>
      </c>
      <c r="BF19" s="46">
        <v>0</v>
      </c>
      <c r="BG19" s="46">
        <v>0</v>
      </c>
      <c r="BH19" s="46">
        <v>0</v>
      </c>
      <c r="BI19" s="46">
        <v>0</v>
      </c>
      <c r="BJ19" s="47">
        <f t="shared" si="24"/>
        <v>4</v>
      </c>
      <c r="BK19" s="30">
        <v>0</v>
      </c>
      <c r="BL19" s="46">
        <v>1</v>
      </c>
      <c r="BM19" s="46">
        <v>0</v>
      </c>
      <c r="BN19" s="46">
        <v>1</v>
      </c>
      <c r="BO19" s="46">
        <v>1</v>
      </c>
      <c r="BP19" s="48">
        <f t="shared" si="25"/>
        <v>3</v>
      </c>
      <c r="BQ19" s="102" t="s">
        <v>239</v>
      </c>
      <c r="BR19" s="30">
        <v>23</v>
      </c>
      <c r="BS19" s="46">
        <v>10</v>
      </c>
      <c r="BT19" s="46">
        <v>0</v>
      </c>
      <c r="BU19" s="46">
        <v>0</v>
      </c>
      <c r="BV19" s="46">
        <v>1</v>
      </c>
      <c r="BW19" s="46">
        <v>2</v>
      </c>
      <c r="BX19" s="46">
        <v>3</v>
      </c>
      <c r="BY19" s="46">
        <v>2</v>
      </c>
      <c r="BZ19" s="46">
        <v>2</v>
      </c>
      <c r="CA19" s="46">
        <v>0</v>
      </c>
      <c r="CB19" s="46">
        <v>1</v>
      </c>
      <c r="CC19" s="48">
        <f t="shared" si="26"/>
        <v>44</v>
      </c>
      <c r="CD19" s="30">
        <v>1</v>
      </c>
      <c r="CE19" s="46">
        <v>0</v>
      </c>
      <c r="CF19" s="46">
        <v>1</v>
      </c>
      <c r="CG19" s="46">
        <v>0</v>
      </c>
      <c r="CH19" s="48">
        <f t="shared" si="27"/>
        <v>2</v>
      </c>
      <c r="CI19" s="102" t="s">
        <v>239</v>
      </c>
      <c r="CJ19" s="30">
        <f t="shared" si="28"/>
        <v>0</v>
      </c>
      <c r="CK19" s="46">
        <f t="shared" si="29"/>
        <v>7</v>
      </c>
      <c r="CL19" s="46">
        <f t="shared" si="30"/>
        <v>7</v>
      </c>
      <c r="CM19" s="46">
        <f t="shared" si="31"/>
        <v>10</v>
      </c>
      <c r="CN19" s="46">
        <f t="shared" si="32"/>
        <v>10</v>
      </c>
      <c r="CO19" s="46">
        <f t="shared" si="33"/>
        <v>7</v>
      </c>
      <c r="CP19" s="46">
        <f t="shared" si="34"/>
        <v>4</v>
      </c>
      <c r="CQ19" s="46">
        <f t="shared" si="35"/>
        <v>44</v>
      </c>
      <c r="CR19" s="46">
        <f t="shared" si="36"/>
        <v>3</v>
      </c>
      <c r="CS19" s="46">
        <f t="shared" si="37"/>
        <v>2</v>
      </c>
      <c r="CT19" s="61">
        <f t="shared" si="20"/>
        <v>94</v>
      </c>
      <c r="CU19" s="245">
        <v>6</v>
      </c>
    </row>
    <row r="20" spans="1:99" ht="10.5" customHeight="1">
      <c r="A20" s="102" t="s">
        <v>238</v>
      </c>
      <c r="B20" s="45">
        <v>1</v>
      </c>
      <c r="C20" s="46">
        <v>0</v>
      </c>
      <c r="D20" s="46">
        <v>1</v>
      </c>
      <c r="E20" s="46">
        <v>0</v>
      </c>
      <c r="F20" s="47">
        <f t="shared" si="1"/>
        <v>2</v>
      </c>
      <c r="G20" s="30">
        <v>2</v>
      </c>
      <c r="H20" s="46">
        <v>4</v>
      </c>
      <c r="I20" s="46">
        <v>3</v>
      </c>
      <c r="J20" s="48">
        <f t="shared" si="2"/>
        <v>9</v>
      </c>
      <c r="K20" s="30">
        <v>0</v>
      </c>
      <c r="L20" s="46">
        <v>1</v>
      </c>
      <c r="M20" s="46">
        <v>4</v>
      </c>
      <c r="N20" s="46">
        <v>0</v>
      </c>
      <c r="O20" s="48">
        <f t="shared" si="21"/>
        <v>5</v>
      </c>
      <c r="P20" s="102" t="s">
        <v>238</v>
      </c>
      <c r="Q20" s="45">
        <v>0</v>
      </c>
      <c r="R20" s="46">
        <v>0</v>
      </c>
      <c r="S20" s="46">
        <v>1</v>
      </c>
      <c r="T20" s="46">
        <v>1</v>
      </c>
      <c r="U20" s="46">
        <v>1</v>
      </c>
      <c r="V20" s="46">
        <v>2</v>
      </c>
      <c r="W20" s="46">
        <v>3</v>
      </c>
      <c r="X20" s="46">
        <v>2</v>
      </c>
      <c r="Y20" s="46">
        <v>2</v>
      </c>
      <c r="Z20" s="46">
        <v>1</v>
      </c>
      <c r="AA20" s="46">
        <v>0</v>
      </c>
      <c r="AB20" s="46">
        <v>0</v>
      </c>
      <c r="AC20" s="46">
        <v>2</v>
      </c>
      <c r="AD20" s="46">
        <v>0</v>
      </c>
      <c r="AE20" s="48">
        <f t="shared" si="4"/>
        <v>15</v>
      </c>
      <c r="AF20" s="102" t="s">
        <v>238</v>
      </c>
      <c r="AG20" s="30">
        <v>24</v>
      </c>
      <c r="AH20" s="46">
        <v>2</v>
      </c>
      <c r="AI20" s="46">
        <v>1</v>
      </c>
      <c r="AJ20" s="46">
        <v>2</v>
      </c>
      <c r="AK20" s="46">
        <v>0</v>
      </c>
      <c r="AL20" s="46">
        <v>0</v>
      </c>
      <c r="AM20" s="48">
        <f t="shared" si="22"/>
        <v>29</v>
      </c>
      <c r="AN20" s="45">
        <v>1</v>
      </c>
      <c r="AO20" s="46">
        <v>0</v>
      </c>
      <c r="AP20" s="46">
        <v>4</v>
      </c>
      <c r="AQ20" s="46">
        <v>4</v>
      </c>
      <c r="AR20" s="46">
        <v>0</v>
      </c>
      <c r="AS20" s="46">
        <v>0</v>
      </c>
      <c r="AT20" s="46">
        <v>1</v>
      </c>
      <c r="AU20" s="48">
        <f t="shared" si="23"/>
        <v>10</v>
      </c>
      <c r="AV20" s="102" t="s">
        <v>238</v>
      </c>
      <c r="AW20" s="30">
        <v>1</v>
      </c>
      <c r="AX20" s="46">
        <v>1</v>
      </c>
      <c r="AY20" s="89">
        <v>1</v>
      </c>
      <c r="AZ20" s="46">
        <v>1</v>
      </c>
      <c r="BA20" s="46">
        <v>0</v>
      </c>
      <c r="BB20" s="46">
        <v>0</v>
      </c>
      <c r="BC20" s="46">
        <v>5</v>
      </c>
      <c r="BD20" s="46">
        <v>0</v>
      </c>
      <c r="BE20" s="46">
        <v>3</v>
      </c>
      <c r="BF20" s="46">
        <v>1</v>
      </c>
      <c r="BG20" s="46">
        <v>0</v>
      </c>
      <c r="BH20" s="46">
        <v>0</v>
      </c>
      <c r="BI20" s="46">
        <v>1</v>
      </c>
      <c r="BJ20" s="47">
        <f t="shared" si="24"/>
        <v>14</v>
      </c>
      <c r="BK20" s="30">
        <v>0</v>
      </c>
      <c r="BL20" s="46">
        <v>0</v>
      </c>
      <c r="BM20" s="46">
        <v>0</v>
      </c>
      <c r="BN20" s="46">
        <v>1</v>
      </c>
      <c r="BO20" s="46">
        <v>2</v>
      </c>
      <c r="BP20" s="48">
        <f t="shared" si="25"/>
        <v>3</v>
      </c>
      <c r="BQ20" s="102" t="s">
        <v>238</v>
      </c>
      <c r="BR20" s="30">
        <v>4</v>
      </c>
      <c r="BS20" s="46">
        <v>0</v>
      </c>
      <c r="BT20" s="46">
        <v>0</v>
      </c>
      <c r="BU20" s="46">
        <v>0</v>
      </c>
      <c r="BV20" s="46">
        <v>1</v>
      </c>
      <c r="BW20" s="46">
        <v>1</v>
      </c>
      <c r="BX20" s="46">
        <v>1</v>
      </c>
      <c r="BY20" s="46">
        <v>2</v>
      </c>
      <c r="BZ20" s="46">
        <v>0</v>
      </c>
      <c r="CA20" s="46">
        <v>0</v>
      </c>
      <c r="CB20" s="46">
        <v>1</v>
      </c>
      <c r="CC20" s="48">
        <f t="shared" si="26"/>
        <v>10</v>
      </c>
      <c r="CD20" s="30">
        <v>2</v>
      </c>
      <c r="CE20" s="46">
        <v>3</v>
      </c>
      <c r="CF20" s="46">
        <v>0</v>
      </c>
      <c r="CG20" s="46">
        <v>3</v>
      </c>
      <c r="CH20" s="48">
        <f t="shared" si="27"/>
        <v>8</v>
      </c>
      <c r="CI20" s="102" t="s">
        <v>238</v>
      </c>
      <c r="CJ20" s="30">
        <f t="shared" si="28"/>
        <v>2</v>
      </c>
      <c r="CK20" s="46">
        <f t="shared" si="29"/>
        <v>9</v>
      </c>
      <c r="CL20" s="46">
        <f t="shared" si="30"/>
        <v>15</v>
      </c>
      <c r="CM20" s="46">
        <f t="shared" si="31"/>
        <v>5</v>
      </c>
      <c r="CN20" s="46">
        <f t="shared" si="32"/>
        <v>29</v>
      </c>
      <c r="CO20" s="46">
        <f t="shared" si="33"/>
        <v>10</v>
      </c>
      <c r="CP20" s="46">
        <f t="shared" si="34"/>
        <v>14</v>
      </c>
      <c r="CQ20" s="46">
        <f t="shared" si="35"/>
        <v>10</v>
      </c>
      <c r="CR20" s="46">
        <f t="shared" si="36"/>
        <v>3</v>
      </c>
      <c r="CS20" s="46">
        <f t="shared" si="37"/>
        <v>8</v>
      </c>
      <c r="CT20" s="61">
        <f t="shared" si="20"/>
        <v>105</v>
      </c>
      <c r="CU20" s="245">
        <v>5</v>
      </c>
    </row>
    <row r="21" spans="1:99" ht="10.5" customHeight="1">
      <c r="A21" s="102" t="s">
        <v>237</v>
      </c>
      <c r="B21" s="45">
        <v>0</v>
      </c>
      <c r="C21" s="46">
        <v>0</v>
      </c>
      <c r="D21" s="46">
        <v>0</v>
      </c>
      <c r="E21" s="46">
        <v>0</v>
      </c>
      <c r="F21" s="47">
        <f t="shared" si="1"/>
        <v>0</v>
      </c>
      <c r="G21" s="30">
        <v>5</v>
      </c>
      <c r="H21" s="46">
        <v>8</v>
      </c>
      <c r="I21" s="46">
        <v>5</v>
      </c>
      <c r="J21" s="48">
        <f t="shared" si="2"/>
        <v>18</v>
      </c>
      <c r="K21" s="30">
        <v>3</v>
      </c>
      <c r="L21" s="46">
        <v>3</v>
      </c>
      <c r="M21" s="46">
        <v>30</v>
      </c>
      <c r="N21" s="46">
        <v>7</v>
      </c>
      <c r="O21" s="48">
        <f t="shared" si="21"/>
        <v>43</v>
      </c>
      <c r="P21" s="102" t="s">
        <v>237</v>
      </c>
      <c r="Q21" s="45">
        <v>2</v>
      </c>
      <c r="R21" s="46">
        <v>0</v>
      </c>
      <c r="S21" s="46">
        <v>2</v>
      </c>
      <c r="T21" s="46">
        <v>2</v>
      </c>
      <c r="U21" s="46">
        <v>5</v>
      </c>
      <c r="V21" s="46">
        <v>1</v>
      </c>
      <c r="W21" s="46">
        <v>16</v>
      </c>
      <c r="X21" s="46">
        <v>11</v>
      </c>
      <c r="Y21" s="46">
        <v>5</v>
      </c>
      <c r="Z21" s="46">
        <v>13</v>
      </c>
      <c r="AA21" s="46">
        <v>2</v>
      </c>
      <c r="AB21" s="46">
        <v>1</v>
      </c>
      <c r="AC21" s="46">
        <v>9</v>
      </c>
      <c r="AD21" s="46">
        <v>4</v>
      </c>
      <c r="AE21" s="48">
        <f t="shared" si="4"/>
        <v>73</v>
      </c>
      <c r="AF21" s="102" t="s">
        <v>237</v>
      </c>
      <c r="AG21" s="30">
        <v>2</v>
      </c>
      <c r="AH21" s="46">
        <v>0</v>
      </c>
      <c r="AI21" s="46">
        <v>0</v>
      </c>
      <c r="AJ21" s="46">
        <v>1</v>
      </c>
      <c r="AK21" s="46">
        <v>0</v>
      </c>
      <c r="AL21" s="46">
        <v>4</v>
      </c>
      <c r="AM21" s="48">
        <f t="shared" si="22"/>
        <v>7</v>
      </c>
      <c r="AN21" s="45">
        <v>3</v>
      </c>
      <c r="AO21" s="46">
        <v>1</v>
      </c>
      <c r="AP21" s="46">
        <v>7</v>
      </c>
      <c r="AQ21" s="46">
        <v>1</v>
      </c>
      <c r="AR21" s="46">
        <v>2</v>
      </c>
      <c r="AS21" s="46">
        <v>1</v>
      </c>
      <c r="AT21" s="46">
        <v>0</v>
      </c>
      <c r="AU21" s="48">
        <f t="shared" si="23"/>
        <v>15</v>
      </c>
      <c r="AV21" s="102" t="s">
        <v>237</v>
      </c>
      <c r="AW21" s="30">
        <v>0</v>
      </c>
      <c r="AX21" s="46">
        <v>2</v>
      </c>
      <c r="AY21" s="89">
        <v>0</v>
      </c>
      <c r="AZ21" s="46">
        <v>0</v>
      </c>
      <c r="BA21" s="46">
        <v>1</v>
      </c>
      <c r="BB21" s="46">
        <v>0</v>
      </c>
      <c r="BC21" s="46">
        <v>2</v>
      </c>
      <c r="BD21" s="46">
        <v>3</v>
      </c>
      <c r="BE21" s="46">
        <v>1</v>
      </c>
      <c r="BF21" s="46">
        <v>1</v>
      </c>
      <c r="BG21" s="46">
        <v>1</v>
      </c>
      <c r="BH21" s="46">
        <v>0</v>
      </c>
      <c r="BI21" s="46">
        <v>0</v>
      </c>
      <c r="BJ21" s="47">
        <f t="shared" si="24"/>
        <v>11</v>
      </c>
      <c r="BK21" s="30">
        <v>0</v>
      </c>
      <c r="BL21" s="89">
        <v>3</v>
      </c>
      <c r="BM21" s="46">
        <v>1</v>
      </c>
      <c r="BN21" s="46">
        <v>1</v>
      </c>
      <c r="BO21" s="46">
        <v>3</v>
      </c>
      <c r="BP21" s="48">
        <f t="shared" si="25"/>
        <v>8</v>
      </c>
      <c r="BQ21" s="102" t="s">
        <v>237</v>
      </c>
      <c r="BR21" s="30">
        <v>4</v>
      </c>
      <c r="BS21" s="46">
        <v>1</v>
      </c>
      <c r="BT21" s="46">
        <v>0</v>
      </c>
      <c r="BU21" s="46">
        <v>0</v>
      </c>
      <c r="BV21" s="46">
        <v>1</v>
      </c>
      <c r="BW21" s="46">
        <v>0</v>
      </c>
      <c r="BX21" s="46">
        <v>3</v>
      </c>
      <c r="BY21" s="46">
        <v>1</v>
      </c>
      <c r="BZ21" s="46">
        <v>0</v>
      </c>
      <c r="CA21" s="46">
        <v>0</v>
      </c>
      <c r="CB21" s="46">
        <v>0</v>
      </c>
      <c r="CC21" s="48">
        <f t="shared" si="26"/>
        <v>10</v>
      </c>
      <c r="CD21" s="30">
        <v>6</v>
      </c>
      <c r="CE21" s="46">
        <v>1</v>
      </c>
      <c r="CF21" s="46">
        <v>4</v>
      </c>
      <c r="CG21" s="46">
        <v>0</v>
      </c>
      <c r="CH21" s="48">
        <f t="shared" si="27"/>
        <v>11</v>
      </c>
      <c r="CI21" s="102" t="s">
        <v>237</v>
      </c>
      <c r="CJ21" s="30">
        <f t="shared" si="28"/>
        <v>0</v>
      </c>
      <c r="CK21" s="46">
        <f t="shared" si="29"/>
        <v>18</v>
      </c>
      <c r="CL21" s="46">
        <f t="shared" si="30"/>
        <v>73</v>
      </c>
      <c r="CM21" s="46">
        <f t="shared" si="31"/>
        <v>43</v>
      </c>
      <c r="CN21" s="46">
        <f t="shared" si="32"/>
        <v>7</v>
      </c>
      <c r="CO21" s="46">
        <f t="shared" si="33"/>
        <v>15</v>
      </c>
      <c r="CP21" s="46">
        <f t="shared" si="34"/>
        <v>11</v>
      </c>
      <c r="CQ21" s="46">
        <f t="shared" si="35"/>
        <v>10</v>
      </c>
      <c r="CR21" s="46">
        <f t="shared" si="36"/>
        <v>8</v>
      </c>
      <c r="CS21" s="46">
        <f t="shared" si="37"/>
        <v>11</v>
      </c>
      <c r="CT21" s="61">
        <f t="shared" si="20"/>
        <v>196</v>
      </c>
      <c r="CU21" s="245">
        <v>3</v>
      </c>
    </row>
    <row r="22" spans="1:99" ht="12.75">
      <c r="A22" s="113" t="s">
        <v>355</v>
      </c>
      <c r="B22" s="49"/>
      <c r="C22" s="50"/>
      <c r="D22" s="50"/>
      <c r="E22" s="50"/>
      <c r="F22" s="68"/>
      <c r="G22" s="52"/>
      <c r="H22" s="50"/>
      <c r="I22" s="50"/>
      <c r="J22" s="54"/>
      <c r="K22" s="52"/>
      <c r="L22" s="50"/>
      <c r="M22" s="50"/>
      <c r="N22" s="50"/>
      <c r="O22" s="54"/>
      <c r="P22" s="113" t="s">
        <v>355</v>
      </c>
      <c r="Q22" s="49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4"/>
      <c r="AF22" s="113" t="s">
        <v>355</v>
      </c>
      <c r="AG22" s="52"/>
      <c r="AH22" s="50"/>
      <c r="AI22" s="50"/>
      <c r="AJ22" s="50"/>
      <c r="AK22" s="50"/>
      <c r="AL22" s="50"/>
      <c r="AM22" s="54"/>
      <c r="AN22" s="49"/>
      <c r="AO22" s="50"/>
      <c r="AP22" s="50"/>
      <c r="AQ22" s="50"/>
      <c r="AR22" s="50"/>
      <c r="AS22" s="50"/>
      <c r="AT22" s="50"/>
      <c r="AU22" s="54"/>
      <c r="AV22" s="113" t="s">
        <v>355</v>
      </c>
      <c r="AW22" s="52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68"/>
      <c r="BK22" s="52"/>
      <c r="BL22" s="50"/>
      <c r="BM22" s="50"/>
      <c r="BN22" s="50"/>
      <c r="BO22" s="50"/>
      <c r="BP22" s="54"/>
      <c r="BQ22" s="113" t="s">
        <v>355</v>
      </c>
      <c r="BR22" s="52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4"/>
      <c r="CD22" s="52"/>
      <c r="CE22" s="50"/>
      <c r="CF22" s="50"/>
      <c r="CG22" s="50"/>
      <c r="CH22" s="54">
        <f t="shared" si="27"/>
        <v>0</v>
      </c>
      <c r="CI22" s="113" t="s">
        <v>355</v>
      </c>
      <c r="CJ22" s="52"/>
      <c r="CK22" s="50"/>
      <c r="CL22" s="50"/>
      <c r="CM22" s="50"/>
      <c r="CN22" s="50"/>
      <c r="CO22" s="50"/>
      <c r="CP22" s="50"/>
      <c r="CQ22" s="50"/>
      <c r="CR22" s="50"/>
      <c r="CS22" s="50">
        <f t="shared" si="37"/>
        <v>0</v>
      </c>
      <c r="CT22" s="50"/>
      <c r="CU22" s="67"/>
    </row>
    <row r="23" spans="1:99" ht="10.5" customHeight="1">
      <c r="A23" s="102" t="s">
        <v>240</v>
      </c>
      <c r="B23" s="45">
        <v>0</v>
      </c>
      <c r="C23" s="46">
        <v>0</v>
      </c>
      <c r="D23" s="46">
        <v>0</v>
      </c>
      <c r="E23" s="46">
        <v>0</v>
      </c>
      <c r="F23" s="47">
        <f t="shared" si="1"/>
        <v>0</v>
      </c>
      <c r="G23" s="30">
        <v>2</v>
      </c>
      <c r="H23" s="46">
        <v>13</v>
      </c>
      <c r="I23" s="46">
        <v>42</v>
      </c>
      <c r="J23" s="48">
        <f t="shared" si="2"/>
        <v>57</v>
      </c>
      <c r="K23" s="30">
        <v>2</v>
      </c>
      <c r="L23" s="46">
        <v>1</v>
      </c>
      <c r="M23" s="46">
        <v>4</v>
      </c>
      <c r="N23" s="46">
        <v>3</v>
      </c>
      <c r="O23" s="48">
        <f aca="true" t="shared" si="38" ref="O23:O28">SUM(K23:N23)</f>
        <v>10</v>
      </c>
      <c r="P23" s="102" t="s">
        <v>240</v>
      </c>
      <c r="Q23" s="45">
        <v>1</v>
      </c>
      <c r="R23" s="46">
        <v>1</v>
      </c>
      <c r="S23" s="46">
        <v>1</v>
      </c>
      <c r="T23" s="46">
        <v>0</v>
      </c>
      <c r="U23" s="46">
        <v>1</v>
      </c>
      <c r="V23" s="46">
        <v>0</v>
      </c>
      <c r="W23" s="46">
        <v>0</v>
      </c>
      <c r="X23" s="46">
        <v>1</v>
      </c>
      <c r="Y23" s="46">
        <v>12</v>
      </c>
      <c r="Z23" s="46">
        <v>7</v>
      </c>
      <c r="AA23" s="46">
        <v>0</v>
      </c>
      <c r="AB23" s="46">
        <v>0</v>
      </c>
      <c r="AC23" s="46">
        <v>5</v>
      </c>
      <c r="AD23" s="46">
        <v>0</v>
      </c>
      <c r="AE23" s="48">
        <f t="shared" si="4"/>
        <v>29</v>
      </c>
      <c r="AF23" s="102" t="s">
        <v>240</v>
      </c>
      <c r="AG23" s="30">
        <v>1</v>
      </c>
      <c r="AH23" s="46">
        <v>2</v>
      </c>
      <c r="AI23" s="46">
        <v>0</v>
      </c>
      <c r="AJ23" s="46">
        <v>1</v>
      </c>
      <c r="AK23" s="46">
        <v>0</v>
      </c>
      <c r="AL23" s="46">
        <v>0</v>
      </c>
      <c r="AM23" s="48">
        <f aca="true" t="shared" si="39" ref="AM23:AM28">SUM(AG23:AL23)</f>
        <v>4</v>
      </c>
      <c r="AN23" s="45">
        <v>0</v>
      </c>
      <c r="AO23" s="46">
        <v>1</v>
      </c>
      <c r="AP23" s="46">
        <v>0</v>
      </c>
      <c r="AQ23" s="46">
        <v>0</v>
      </c>
      <c r="AR23" s="46">
        <v>0</v>
      </c>
      <c r="AS23" s="46">
        <v>1</v>
      </c>
      <c r="AT23" s="46">
        <v>0</v>
      </c>
      <c r="AU23" s="48">
        <f aca="true" t="shared" si="40" ref="AU23:AU28">SUM(AN23:AT23)</f>
        <v>2</v>
      </c>
      <c r="AV23" s="102" t="s">
        <v>240</v>
      </c>
      <c r="AW23" s="30">
        <v>0</v>
      </c>
      <c r="AX23" s="46">
        <v>3</v>
      </c>
      <c r="AY23" s="89">
        <v>0</v>
      </c>
      <c r="AZ23" s="46">
        <v>1</v>
      </c>
      <c r="BA23" s="46">
        <v>1</v>
      </c>
      <c r="BB23" s="46">
        <v>1</v>
      </c>
      <c r="BC23" s="46">
        <v>0</v>
      </c>
      <c r="BD23" s="46">
        <v>0</v>
      </c>
      <c r="BE23" s="46">
        <v>1</v>
      </c>
      <c r="BF23" s="46">
        <v>2</v>
      </c>
      <c r="BG23" s="46">
        <v>0</v>
      </c>
      <c r="BH23" s="46">
        <v>0</v>
      </c>
      <c r="BI23" s="46">
        <v>0</v>
      </c>
      <c r="BJ23" s="47">
        <f aca="true" t="shared" si="41" ref="BJ23:BJ28">SUM(AW23:BI23)</f>
        <v>9</v>
      </c>
      <c r="BK23" s="30">
        <v>0</v>
      </c>
      <c r="BL23" s="46">
        <v>1</v>
      </c>
      <c r="BM23" s="46">
        <v>0</v>
      </c>
      <c r="BN23" s="46">
        <v>1</v>
      </c>
      <c r="BO23" s="46">
        <v>1</v>
      </c>
      <c r="BP23" s="48">
        <f aca="true" t="shared" si="42" ref="BP23:BP28">SUM(BK23:BO23)</f>
        <v>3</v>
      </c>
      <c r="BQ23" s="102" t="s">
        <v>240</v>
      </c>
      <c r="BR23" s="30">
        <v>3</v>
      </c>
      <c r="BS23" s="46">
        <v>0</v>
      </c>
      <c r="BT23" s="46">
        <v>0</v>
      </c>
      <c r="BU23" s="46">
        <v>0</v>
      </c>
      <c r="BV23" s="46">
        <v>0</v>
      </c>
      <c r="BW23" s="46">
        <v>1</v>
      </c>
      <c r="BX23" s="46">
        <v>1</v>
      </c>
      <c r="BY23" s="46">
        <v>1</v>
      </c>
      <c r="BZ23" s="46">
        <v>0</v>
      </c>
      <c r="CA23" s="46">
        <v>0</v>
      </c>
      <c r="CB23" s="46">
        <v>0</v>
      </c>
      <c r="CC23" s="48">
        <f aca="true" t="shared" si="43" ref="CC23:CC28">SUM(BR23:CB23)</f>
        <v>6</v>
      </c>
      <c r="CD23" s="30">
        <v>0</v>
      </c>
      <c r="CE23" s="46">
        <v>0</v>
      </c>
      <c r="CF23" s="46">
        <v>0</v>
      </c>
      <c r="CG23" s="46">
        <v>0</v>
      </c>
      <c r="CH23" s="48">
        <f aca="true" t="shared" si="44" ref="CH23:CH28">SUM(CD23:CG23)</f>
        <v>0</v>
      </c>
      <c r="CI23" s="102" t="s">
        <v>240</v>
      </c>
      <c r="CJ23" s="30">
        <f aca="true" t="shared" si="45" ref="CJ23:CJ28">F23</f>
        <v>0</v>
      </c>
      <c r="CK23" s="46">
        <f aca="true" t="shared" si="46" ref="CK23:CK28">J23</f>
        <v>57</v>
      </c>
      <c r="CL23" s="46">
        <f aca="true" t="shared" si="47" ref="CL23:CL28">AE23</f>
        <v>29</v>
      </c>
      <c r="CM23" s="46">
        <f aca="true" t="shared" si="48" ref="CM23:CM28">O23</f>
        <v>10</v>
      </c>
      <c r="CN23" s="46">
        <f aca="true" t="shared" si="49" ref="CN23:CN28">AM23</f>
        <v>4</v>
      </c>
      <c r="CO23" s="46">
        <f aca="true" t="shared" si="50" ref="CO23:CO28">AU23</f>
        <v>2</v>
      </c>
      <c r="CP23" s="46">
        <f aca="true" t="shared" si="51" ref="CP23:CP28">BJ23</f>
        <v>9</v>
      </c>
      <c r="CQ23" s="46">
        <f aca="true" t="shared" si="52" ref="CQ23:CQ28">CC23</f>
        <v>6</v>
      </c>
      <c r="CR23" s="46">
        <f aca="true" t="shared" si="53" ref="CR23:CR28">BP23</f>
        <v>3</v>
      </c>
      <c r="CS23" s="46">
        <f aca="true" t="shared" si="54" ref="CS23:CS28">CH23</f>
        <v>0</v>
      </c>
      <c r="CT23" s="61">
        <f t="shared" si="20"/>
        <v>120</v>
      </c>
      <c r="CU23" s="245">
        <v>4</v>
      </c>
    </row>
    <row r="24" spans="1:99" ht="10.5" customHeight="1">
      <c r="A24" s="102" t="s">
        <v>241</v>
      </c>
      <c r="B24" s="45">
        <v>3</v>
      </c>
      <c r="C24" s="46">
        <v>15</v>
      </c>
      <c r="D24" s="46">
        <v>0</v>
      </c>
      <c r="E24" s="46">
        <v>0</v>
      </c>
      <c r="F24" s="47">
        <f t="shared" si="1"/>
        <v>18</v>
      </c>
      <c r="G24" s="30">
        <v>3</v>
      </c>
      <c r="H24" s="46">
        <v>4</v>
      </c>
      <c r="I24" s="46">
        <v>9</v>
      </c>
      <c r="J24" s="48">
        <f t="shared" si="2"/>
        <v>16</v>
      </c>
      <c r="K24" s="30">
        <v>4</v>
      </c>
      <c r="L24" s="46">
        <v>4</v>
      </c>
      <c r="M24" s="46">
        <v>44</v>
      </c>
      <c r="N24" s="46">
        <v>13</v>
      </c>
      <c r="O24" s="48">
        <f t="shared" si="38"/>
        <v>65</v>
      </c>
      <c r="P24" s="102" t="s">
        <v>241</v>
      </c>
      <c r="Q24" s="45">
        <v>3</v>
      </c>
      <c r="R24" s="46">
        <v>0</v>
      </c>
      <c r="S24" s="46">
        <v>3</v>
      </c>
      <c r="T24" s="46">
        <v>3</v>
      </c>
      <c r="U24" s="46">
        <v>8</v>
      </c>
      <c r="V24" s="46">
        <v>2</v>
      </c>
      <c r="W24" s="46">
        <v>13</v>
      </c>
      <c r="X24" s="46">
        <v>7</v>
      </c>
      <c r="Y24" s="46">
        <v>6</v>
      </c>
      <c r="Z24" s="46">
        <v>17</v>
      </c>
      <c r="AA24" s="46">
        <v>1</v>
      </c>
      <c r="AB24" s="46">
        <v>0</v>
      </c>
      <c r="AC24" s="46">
        <v>6</v>
      </c>
      <c r="AD24" s="46">
        <v>1</v>
      </c>
      <c r="AE24" s="48">
        <f t="shared" si="4"/>
        <v>70</v>
      </c>
      <c r="AF24" s="102" t="s">
        <v>241</v>
      </c>
      <c r="AG24" s="30">
        <v>8</v>
      </c>
      <c r="AH24" s="46">
        <v>0</v>
      </c>
      <c r="AI24" s="46">
        <v>4</v>
      </c>
      <c r="AJ24" s="46">
        <v>6</v>
      </c>
      <c r="AK24" s="46">
        <v>5</v>
      </c>
      <c r="AL24" s="46">
        <v>4</v>
      </c>
      <c r="AM24" s="48">
        <f t="shared" si="39"/>
        <v>27</v>
      </c>
      <c r="AN24" s="45">
        <v>45</v>
      </c>
      <c r="AO24" s="46">
        <v>28</v>
      </c>
      <c r="AP24" s="46">
        <v>20</v>
      </c>
      <c r="AQ24" s="46">
        <v>18</v>
      </c>
      <c r="AR24" s="46">
        <v>3</v>
      </c>
      <c r="AS24" s="46">
        <v>4</v>
      </c>
      <c r="AT24" s="46">
        <v>0</v>
      </c>
      <c r="AU24" s="48">
        <f t="shared" si="40"/>
        <v>118</v>
      </c>
      <c r="AV24" s="102" t="s">
        <v>241</v>
      </c>
      <c r="AW24" s="30">
        <v>1</v>
      </c>
      <c r="AX24" s="46">
        <v>0</v>
      </c>
      <c r="AY24" s="89">
        <v>2</v>
      </c>
      <c r="AZ24" s="46">
        <v>0</v>
      </c>
      <c r="BA24" s="46">
        <v>0</v>
      </c>
      <c r="BB24" s="46">
        <v>1</v>
      </c>
      <c r="BC24" s="46">
        <v>6</v>
      </c>
      <c r="BD24" s="46">
        <v>7</v>
      </c>
      <c r="BE24" s="46">
        <v>0</v>
      </c>
      <c r="BF24" s="46">
        <v>6</v>
      </c>
      <c r="BG24" s="46">
        <v>0</v>
      </c>
      <c r="BH24" s="46">
        <v>0</v>
      </c>
      <c r="BI24" s="46">
        <v>1</v>
      </c>
      <c r="BJ24" s="47">
        <f t="shared" si="41"/>
        <v>24</v>
      </c>
      <c r="BK24" s="30">
        <v>0</v>
      </c>
      <c r="BL24" s="46">
        <v>4</v>
      </c>
      <c r="BM24" s="46">
        <v>2</v>
      </c>
      <c r="BN24" s="46">
        <v>0</v>
      </c>
      <c r="BO24" s="46">
        <v>1</v>
      </c>
      <c r="BP24" s="48">
        <f t="shared" si="42"/>
        <v>7</v>
      </c>
      <c r="BQ24" s="102" t="s">
        <v>241</v>
      </c>
      <c r="BR24" s="30">
        <v>6</v>
      </c>
      <c r="BS24" s="46">
        <v>1</v>
      </c>
      <c r="BT24" s="46">
        <v>0</v>
      </c>
      <c r="BU24" s="46">
        <v>0</v>
      </c>
      <c r="BV24" s="46">
        <v>1</v>
      </c>
      <c r="BW24" s="46">
        <v>0</v>
      </c>
      <c r="BX24" s="46">
        <v>2</v>
      </c>
      <c r="BY24" s="46">
        <v>1</v>
      </c>
      <c r="BZ24" s="46">
        <v>0</v>
      </c>
      <c r="CA24" s="46">
        <v>0</v>
      </c>
      <c r="CB24" s="46">
        <v>6</v>
      </c>
      <c r="CC24" s="48">
        <f t="shared" si="43"/>
        <v>17</v>
      </c>
      <c r="CD24" s="30">
        <v>10</v>
      </c>
      <c r="CE24" s="46">
        <v>1</v>
      </c>
      <c r="CF24" s="46">
        <v>2</v>
      </c>
      <c r="CG24" s="46">
        <v>0</v>
      </c>
      <c r="CH24" s="48">
        <f t="shared" si="44"/>
        <v>13</v>
      </c>
      <c r="CI24" s="102" t="s">
        <v>241</v>
      </c>
      <c r="CJ24" s="30">
        <f t="shared" si="45"/>
        <v>18</v>
      </c>
      <c r="CK24" s="46">
        <f t="shared" si="46"/>
        <v>16</v>
      </c>
      <c r="CL24" s="46">
        <f t="shared" si="47"/>
        <v>70</v>
      </c>
      <c r="CM24" s="46">
        <f t="shared" si="48"/>
        <v>65</v>
      </c>
      <c r="CN24" s="46">
        <f t="shared" si="49"/>
        <v>27</v>
      </c>
      <c r="CO24" s="46">
        <f t="shared" si="50"/>
        <v>118</v>
      </c>
      <c r="CP24" s="46">
        <f t="shared" si="51"/>
        <v>24</v>
      </c>
      <c r="CQ24" s="46">
        <f t="shared" si="52"/>
        <v>17</v>
      </c>
      <c r="CR24" s="46">
        <f t="shared" si="53"/>
        <v>7</v>
      </c>
      <c r="CS24" s="46">
        <f t="shared" si="54"/>
        <v>13</v>
      </c>
      <c r="CT24" s="61">
        <f t="shared" si="20"/>
        <v>375</v>
      </c>
      <c r="CU24" s="245">
        <v>1</v>
      </c>
    </row>
    <row r="25" spans="1:99" ht="10.5" customHeight="1">
      <c r="A25" s="102" t="s">
        <v>242</v>
      </c>
      <c r="B25" s="45">
        <v>0</v>
      </c>
      <c r="C25" s="46">
        <v>0</v>
      </c>
      <c r="D25" s="46">
        <v>0</v>
      </c>
      <c r="E25" s="46">
        <v>1</v>
      </c>
      <c r="F25" s="47">
        <f t="shared" si="1"/>
        <v>1</v>
      </c>
      <c r="G25" s="30">
        <v>0</v>
      </c>
      <c r="H25" s="46">
        <v>3</v>
      </c>
      <c r="I25" s="46">
        <v>1</v>
      </c>
      <c r="J25" s="48">
        <f t="shared" si="2"/>
        <v>4</v>
      </c>
      <c r="K25" s="30">
        <v>1</v>
      </c>
      <c r="L25" s="46">
        <v>0</v>
      </c>
      <c r="M25" s="46">
        <v>8</v>
      </c>
      <c r="N25" s="46">
        <v>2</v>
      </c>
      <c r="O25" s="48">
        <f t="shared" si="38"/>
        <v>11</v>
      </c>
      <c r="P25" s="102" t="s">
        <v>242</v>
      </c>
      <c r="Q25" s="45">
        <v>0</v>
      </c>
      <c r="R25" s="46">
        <v>1</v>
      </c>
      <c r="S25" s="46">
        <v>0</v>
      </c>
      <c r="T25" s="46">
        <v>2</v>
      </c>
      <c r="U25" s="46">
        <v>2</v>
      </c>
      <c r="V25" s="46">
        <v>0</v>
      </c>
      <c r="W25" s="46">
        <v>1</v>
      </c>
      <c r="X25" s="46">
        <v>1</v>
      </c>
      <c r="Y25" s="46">
        <v>4</v>
      </c>
      <c r="Z25" s="46">
        <v>1</v>
      </c>
      <c r="AA25" s="46">
        <v>1</v>
      </c>
      <c r="AB25" s="46">
        <v>0</v>
      </c>
      <c r="AC25" s="46">
        <v>0</v>
      </c>
      <c r="AD25" s="46">
        <v>0</v>
      </c>
      <c r="AE25" s="48">
        <f t="shared" si="4"/>
        <v>13</v>
      </c>
      <c r="AF25" s="102" t="s">
        <v>242</v>
      </c>
      <c r="AG25" s="30">
        <v>2</v>
      </c>
      <c r="AH25" s="46">
        <v>1</v>
      </c>
      <c r="AI25" s="46">
        <v>1</v>
      </c>
      <c r="AJ25" s="46">
        <v>1</v>
      </c>
      <c r="AK25" s="46">
        <v>0</v>
      </c>
      <c r="AL25" s="46">
        <v>1</v>
      </c>
      <c r="AM25" s="48">
        <f t="shared" si="39"/>
        <v>6</v>
      </c>
      <c r="AN25" s="45">
        <v>0</v>
      </c>
      <c r="AO25" s="46">
        <v>0</v>
      </c>
      <c r="AP25" s="46">
        <v>0</v>
      </c>
      <c r="AQ25" s="46">
        <v>2</v>
      </c>
      <c r="AR25" s="46">
        <v>3</v>
      </c>
      <c r="AS25" s="46">
        <v>2</v>
      </c>
      <c r="AT25" s="46">
        <v>1</v>
      </c>
      <c r="AU25" s="48">
        <f t="shared" si="40"/>
        <v>8</v>
      </c>
      <c r="AV25" s="102" t="s">
        <v>242</v>
      </c>
      <c r="AW25" s="30">
        <v>0</v>
      </c>
      <c r="AX25" s="46">
        <v>5</v>
      </c>
      <c r="AY25" s="89">
        <v>2</v>
      </c>
      <c r="AZ25" s="46">
        <v>2</v>
      </c>
      <c r="BA25" s="46">
        <v>2</v>
      </c>
      <c r="BB25" s="46">
        <v>0</v>
      </c>
      <c r="BC25" s="46">
        <v>2</v>
      </c>
      <c r="BD25" s="46">
        <v>1</v>
      </c>
      <c r="BE25" s="46">
        <v>0</v>
      </c>
      <c r="BF25" s="46">
        <v>5</v>
      </c>
      <c r="BG25" s="46">
        <v>1</v>
      </c>
      <c r="BH25" s="46">
        <v>1</v>
      </c>
      <c r="BI25" s="46">
        <v>11</v>
      </c>
      <c r="BJ25" s="47">
        <f t="shared" si="41"/>
        <v>32</v>
      </c>
      <c r="BK25" s="30">
        <v>0</v>
      </c>
      <c r="BL25" s="46">
        <v>1</v>
      </c>
      <c r="BM25" s="46">
        <v>0</v>
      </c>
      <c r="BN25" s="46">
        <v>1</v>
      </c>
      <c r="BO25" s="46">
        <v>5</v>
      </c>
      <c r="BP25" s="48">
        <f t="shared" si="42"/>
        <v>7</v>
      </c>
      <c r="BQ25" s="102" t="s">
        <v>242</v>
      </c>
      <c r="BR25" s="30">
        <v>2</v>
      </c>
      <c r="BS25" s="46">
        <v>3</v>
      </c>
      <c r="BT25" s="46">
        <v>0</v>
      </c>
      <c r="BU25" s="46">
        <v>2</v>
      </c>
      <c r="BV25" s="46">
        <v>1</v>
      </c>
      <c r="BW25" s="46">
        <v>2</v>
      </c>
      <c r="BX25" s="46">
        <v>2</v>
      </c>
      <c r="BY25" s="46">
        <v>2</v>
      </c>
      <c r="BZ25" s="46">
        <v>2</v>
      </c>
      <c r="CA25" s="46">
        <v>0</v>
      </c>
      <c r="CB25" s="46">
        <v>3</v>
      </c>
      <c r="CC25" s="48">
        <f t="shared" si="43"/>
        <v>19</v>
      </c>
      <c r="CD25" s="30">
        <v>1</v>
      </c>
      <c r="CE25" s="46">
        <v>1</v>
      </c>
      <c r="CF25" s="46">
        <v>0</v>
      </c>
      <c r="CG25" s="46">
        <v>1</v>
      </c>
      <c r="CH25" s="48">
        <f t="shared" si="44"/>
        <v>3</v>
      </c>
      <c r="CI25" s="102" t="s">
        <v>242</v>
      </c>
      <c r="CJ25" s="30">
        <f t="shared" si="45"/>
        <v>1</v>
      </c>
      <c r="CK25" s="46">
        <f t="shared" si="46"/>
        <v>4</v>
      </c>
      <c r="CL25" s="46">
        <f t="shared" si="47"/>
        <v>13</v>
      </c>
      <c r="CM25" s="46">
        <f t="shared" si="48"/>
        <v>11</v>
      </c>
      <c r="CN25" s="46">
        <f t="shared" si="49"/>
        <v>6</v>
      </c>
      <c r="CO25" s="46">
        <f t="shared" si="50"/>
        <v>8</v>
      </c>
      <c r="CP25" s="46">
        <f t="shared" si="51"/>
        <v>32</v>
      </c>
      <c r="CQ25" s="46">
        <f t="shared" si="52"/>
        <v>19</v>
      </c>
      <c r="CR25" s="46">
        <f t="shared" si="53"/>
        <v>7</v>
      </c>
      <c r="CS25" s="46">
        <f t="shared" si="54"/>
        <v>3</v>
      </c>
      <c r="CT25" s="61">
        <f t="shared" si="20"/>
        <v>104</v>
      </c>
      <c r="CU25" s="245">
        <v>5</v>
      </c>
    </row>
    <row r="26" spans="1:99" ht="10.5" customHeight="1">
      <c r="A26" s="102" t="s">
        <v>243</v>
      </c>
      <c r="B26" s="45">
        <v>2</v>
      </c>
      <c r="C26" s="46">
        <v>0</v>
      </c>
      <c r="D26" s="46">
        <v>1</v>
      </c>
      <c r="E26" s="46">
        <v>0</v>
      </c>
      <c r="F26" s="47">
        <f t="shared" si="1"/>
        <v>3</v>
      </c>
      <c r="G26" s="30">
        <v>3</v>
      </c>
      <c r="H26" s="46">
        <v>2</v>
      </c>
      <c r="I26" s="46">
        <v>4</v>
      </c>
      <c r="J26" s="48">
        <f t="shared" si="2"/>
        <v>9</v>
      </c>
      <c r="K26" s="30">
        <v>2</v>
      </c>
      <c r="L26" s="46">
        <v>2</v>
      </c>
      <c r="M26" s="46">
        <v>31</v>
      </c>
      <c r="N26" s="46">
        <v>4</v>
      </c>
      <c r="O26" s="48">
        <f t="shared" si="38"/>
        <v>39</v>
      </c>
      <c r="P26" s="102" t="s">
        <v>243</v>
      </c>
      <c r="Q26" s="45">
        <v>0</v>
      </c>
      <c r="R26" s="46">
        <v>1</v>
      </c>
      <c r="S26" s="46">
        <v>2</v>
      </c>
      <c r="T26" s="46">
        <v>1</v>
      </c>
      <c r="U26" s="46">
        <v>1</v>
      </c>
      <c r="V26" s="46">
        <v>1</v>
      </c>
      <c r="W26" s="46">
        <v>2</v>
      </c>
      <c r="X26" s="46">
        <v>1</v>
      </c>
      <c r="Y26" s="46">
        <v>14</v>
      </c>
      <c r="Z26" s="46">
        <v>1</v>
      </c>
      <c r="AA26" s="46">
        <v>0</v>
      </c>
      <c r="AB26" s="46">
        <v>0</v>
      </c>
      <c r="AC26" s="46">
        <v>0</v>
      </c>
      <c r="AD26" s="46">
        <v>0</v>
      </c>
      <c r="AE26" s="48">
        <f t="shared" si="4"/>
        <v>24</v>
      </c>
      <c r="AF26" s="102" t="s">
        <v>243</v>
      </c>
      <c r="AG26" s="30">
        <v>0</v>
      </c>
      <c r="AH26" s="46">
        <v>2</v>
      </c>
      <c r="AI26" s="46">
        <v>0</v>
      </c>
      <c r="AJ26" s="46">
        <v>0</v>
      </c>
      <c r="AK26" s="46">
        <v>0</v>
      </c>
      <c r="AL26" s="46">
        <v>1</v>
      </c>
      <c r="AM26" s="48">
        <f t="shared" si="39"/>
        <v>3</v>
      </c>
      <c r="AN26" s="45">
        <v>1</v>
      </c>
      <c r="AO26" s="46">
        <v>1</v>
      </c>
      <c r="AP26" s="46">
        <v>5</v>
      </c>
      <c r="AQ26" s="46">
        <v>1</v>
      </c>
      <c r="AR26" s="46">
        <v>0</v>
      </c>
      <c r="AS26" s="46">
        <v>1</v>
      </c>
      <c r="AT26" s="46">
        <v>0</v>
      </c>
      <c r="AU26" s="48">
        <f t="shared" si="40"/>
        <v>9</v>
      </c>
      <c r="AV26" s="102" t="s">
        <v>243</v>
      </c>
      <c r="AW26" s="30">
        <v>0</v>
      </c>
      <c r="AX26" s="46">
        <v>0</v>
      </c>
      <c r="AY26" s="89">
        <v>2</v>
      </c>
      <c r="AZ26" s="46">
        <v>1</v>
      </c>
      <c r="BA26" s="46">
        <v>1</v>
      </c>
      <c r="BB26" s="46">
        <v>1</v>
      </c>
      <c r="BC26" s="46">
        <v>3</v>
      </c>
      <c r="BD26" s="46">
        <v>1</v>
      </c>
      <c r="BE26" s="46">
        <v>0</v>
      </c>
      <c r="BF26" s="46">
        <v>2</v>
      </c>
      <c r="BG26" s="46">
        <v>1</v>
      </c>
      <c r="BH26" s="46">
        <v>0</v>
      </c>
      <c r="BI26" s="46">
        <v>0</v>
      </c>
      <c r="BJ26" s="47">
        <f t="shared" si="41"/>
        <v>12</v>
      </c>
      <c r="BK26" s="30">
        <v>0</v>
      </c>
      <c r="BL26" s="46">
        <v>5</v>
      </c>
      <c r="BM26" s="46">
        <v>0</v>
      </c>
      <c r="BN26" s="46">
        <v>1</v>
      </c>
      <c r="BO26" s="46">
        <v>1</v>
      </c>
      <c r="BP26" s="48">
        <f t="shared" si="42"/>
        <v>7</v>
      </c>
      <c r="BQ26" s="102" t="s">
        <v>243</v>
      </c>
      <c r="BR26" s="30">
        <v>2</v>
      </c>
      <c r="BS26" s="46">
        <v>1</v>
      </c>
      <c r="BT26" s="46">
        <v>0</v>
      </c>
      <c r="BU26" s="46">
        <v>0</v>
      </c>
      <c r="BV26" s="46">
        <v>1</v>
      </c>
      <c r="BW26" s="46">
        <v>1</v>
      </c>
      <c r="BX26" s="46">
        <v>2</v>
      </c>
      <c r="BY26" s="46">
        <v>3</v>
      </c>
      <c r="BZ26" s="46">
        <v>5</v>
      </c>
      <c r="CA26" s="46">
        <v>0</v>
      </c>
      <c r="CB26" s="46">
        <v>1</v>
      </c>
      <c r="CC26" s="48">
        <f t="shared" si="43"/>
        <v>16</v>
      </c>
      <c r="CD26" s="30">
        <v>20</v>
      </c>
      <c r="CE26" s="46">
        <v>6</v>
      </c>
      <c r="CF26" s="46">
        <v>35</v>
      </c>
      <c r="CG26" s="46">
        <v>11</v>
      </c>
      <c r="CH26" s="48">
        <f t="shared" si="44"/>
        <v>72</v>
      </c>
      <c r="CI26" s="102" t="s">
        <v>243</v>
      </c>
      <c r="CJ26" s="30">
        <f t="shared" si="45"/>
        <v>3</v>
      </c>
      <c r="CK26" s="46">
        <f t="shared" si="46"/>
        <v>9</v>
      </c>
      <c r="CL26" s="46">
        <f t="shared" si="47"/>
        <v>24</v>
      </c>
      <c r="CM26" s="46">
        <f t="shared" si="48"/>
        <v>39</v>
      </c>
      <c r="CN26" s="46">
        <f t="shared" si="49"/>
        <v>3</v>
      </c>
      <c r="CO26" s="46">
        <f t="shared" si="50"/>
        <v>9</v>
      </c>
      <c r="CP26" s="46">
        <f t="shared" si="51"/>
        <v>12</v>
      </c>
      <c r="CQ26" s="46">
        <f t="shared" si="52"/>
        <v>16</v>
      </c>
      <c r="CR26" s="46">
        <f t="shared" si="53"/>
        <v>7</v>
      </c>
      <c r="CS26" s="46">
        <f t="shared" si="54"/>
        <v>72</v>
      </c>
      <c r="CT26" s="61">
        <f t="shared" si="20"/>
        <v>194</v>
      </c>
      <c r="CU26" s="245">
        <v>3</v>
      </c>
    </row>
    <row r="27" spans="1:99" ht="10.5" customHeight="1">
      <c r="A27" s="102" t="s">
        <v>244</v>
      </c>
      <c r="B27" s="45">
        <v>1</v>
      </c>
      <c r="C27" s="46">
        <v>1</v>
      </c>
      <c r="D27" s="46">
        <v>0</v>
      </c>
      <c r="E27" s="46">
        <v>0</v>
      </c>
      <c r="F27" s="47">
        <f t="shared" si="1"/>
        <v>2</v>
      </c>
      <c r="G27" s="30">
        <v>1</v>
      </c>
      <c r="H27" s="46">
        <v>0</v>
      </c>
      <c r="I27" s="46">
        <v>0</v>
      </c>
      <c r="J27" s="48">
        <f t="shared" si="2"/>
        <v>1</v>
      </c>
      <c r="K27" s="30">
        <v>0</v>
      </c>
      <c r="L27" s="46">
        <v>1</v>
      </c>
      <c r="M27" s="46">
        <v>10</v>
      </c>
      <c r="N27" s="46">
        <v>0</v>
      </c>
      <c r="O27" s="48">
        <f t="shared" si="38"/>
        <v>11</v>
      </c>
      <c r="P27" s="102" t="s">
        <v>244</v>
      </c>
      <c r="Q27" s="45">
        <v>0</v>
      </c>
      <c r="R27" s="46">
        <v>0</v>
      </c>
      <c r="S27" s="46">
        <v>2</v>
      </c>
      <c r="T27" s="46">
        <v>1</v>
      </c>
      <c r="U27" s="46">
        <v>4</v>
      </c>
      <c r="V27" s="46">
        <v>3</v>
      </c>
      <c r="W27" s="46">
        <v>0</v>
      </c>
      <c r="X27" s="46">
        <v>1</v>
      </c>
      <c r="Y27" s="46">
        <v>9</v>
      </c>
      <c r="Z27" s="46">
        <v>0</v>
      </c>
      <c r="AA27" s="46">
        <v>1</v>
      </c>
      <c r="AB27" s="46">
        <v>0</v>
      </c>
      <c r="AC27" s="46">
        <v>0</v>
      </c>
      <c r="AD27" s="46">
        <v>0</v>
      </c>
      <c r="AE27" s="48">
        <f t="shared" si="4"/>
        <v>21</v>
      </c>
      <c r="AF27" s="102" t="s">
        <v>244</v>
      </c>
      <c r="AG27" s="30">
        <v>4</v>
      </c>
      <c r="AH27" s="46">
        <v>0</v>
      </c>
      <c r="AI27" s="46">
        <v>2</v>
      </c>
      <c r="AJ27" s="46">
        <v>1</v>
      </c>
      <c r="AK27" s="46">
        <v>0</v>
      </c>
      <c r="AL27" s="46">
        <v>0</v>
      </c>
      <c r="AM27" s="48">
        <f t="shared" si="39"/>
        <v>7</v>
      </c>
      <c r="AN27" s="45">
        <v>0</v>
      </c>
      <c r="AO27" s="46">
        <v>0</v>
      </c>
      <c r="AP27" s="46">
        <v>1</v>
      </c>
      <c r="AQ27" s="46">
        <v>1</v>
      </c>
      <c r="AR27" s="46">
        <v>0</v>
      </c>
      <c r="AS27" s="46">
        <v>0</v>
      </c>
      <c r="AT27" s="46">
        <v>0</v>
      </c>
      <c r="AU27" s="48">
        <f t="shared" si="40"/>
        <v>2</v>
      </c>
      <c r="AV27" s="102" t="s">
        <v>244</v>
      </c>
      <c r="AW27" s="30">
        <v>0</v>
      </c>
      <c r="AX27" s="46">
        <v>2</v>
      </c>
      <c r="AY27" s="89">
        <v>0</v>
      </c>
      <c r="AZ27" s="46">
        <v>0</v>
      </c>
      <c r="BA27" s="46">
        <v>0</v>
      </c>
      <c r="BB27" s="46">
        <v>1</v>
      </c>
      <c r="BC27" s="46">
        <v>0</v>
      </c>
      <c r="BD27" s="46">
        <v>0</v>
      </c>
      <c r="BE27" s="46">
        <v>0</v>
      </c>
      <c r="BF27" s="46">
        <v>3</v>
      </c>
      <c r="BG27" s="46">
        <v>0</v>
      </c>
      <c r="BH27" s="46">
        <v>0</v>
      </c>
      <c r="BI27" s="46">
        <v>0</v>
      </c>
      <c r="BJ27" s="47">
        <f t="shared" si="41"/>
        <v>6</v>
      </c>
      <c r="BK27" s="30">
        <v>0</v>
      </c>
      <c r="BL27" s="46">
        <v>1</v>
      </c>
      <c r="BM27" s="46">
        <v>0</v>
      </c>
      <c r="BN27" s="46">
        <v>0</v>
      </c>
      <c r="BO27" s="46">
        <v>1</v>
      </c>
      <c r="BP27" s="48">
        <f t="shared" si="42"/>
        <v>2</v>
      </c>
      <c r="BQ27" s="102" t="s">
        <v>244</v>
      </c>
      <c r="BR27" s="30">
        <v>13</v>
      </c>
      <c r="BS27" s="46">
        <v>8</v>
      </c>
      <c r="BT27" s="46">
        <v>5</v>
      </c>
      <c r="BU27" s="46">
        <v>2</v>
      </c>
      <c r="BV27" s="46">
        <v>6</v>
      </c>
      <c r="BW27" s="46">
        <v>2</v>
      </c>
      <c r="BX27" s="46">
        <v>1</v>
      </c>
      <c r="BY27" s="46">
        <v>2</v>
      </c>
      <c r="BZ27" s="46">
        <v>0</v>
      </c>
      <c r="CA27" s="46">
        <v>0</v>
      </c>
      <c r="CB27" s="46">
        <v>1</v>
      </c>
      <c r="CC27" s="48">
        <f t="shared" si="43"/>
        <v>40</v>
      </c>
      <c r="CD27" s="30">
        <v>0</v>
      </c>
      <c r="CE27" s="46">
        <v>0</v>
      </c>
      <c r="CF27" s="46">
        <v>0</v>
      </c>
      <c r="CG27" s="46">
        <v>0</v>
      </c>
      <c r="CH27" s="48">
        <f t="shared" si="44"/>
        <v>0</v>
      </c>
      <c r="CI27" s="102" t="s">
        <v>244</v>
      </c>
      <c r="CJ27" s="30">
        <f t="shared" si="45"/>
        <v>2</v>
      </c>
      <c r="CK27" s="46">
        <f t="shared" si="46"/>
        <v>1</v>
      </c>
      <c r="CL27" s="46">
        <f t="shared" si="47"/>
        <v>21</v>
      </c>
      <c r="CM27" s="46">
        <f t="shared" si="48"/>
        <v>11</v>
      </c>
      <c r="CN27" s="46">
        <f t="shared" si="49"/>
        <v>7</v>
      </c>
      <c r="CO27" s="46">
        <f t="shared" si="50"/>
        <v>2</v>
      </c>
      <c r="CP27" s="46">
        <f t="shared" si="51"/>
        <v>6</v>
      </c>
      <c r="CQ27" s="46">
        <f t="shared" si="52"/>
        <v>40</v>
      </c>
      <c r="CR27" s="46">
        <f t="shared" si="53"/>
        <v>2</v>
      </c>
      <c r="CS27" s="46">
        <f t="shared" si="54"/>
        <v>0</v>
      </c>
      <c r="CT27" s="61">
        <f t="shared" si="20"/>
        <v>92</v>
      </c>
      <c r="CU27" s="245">
        <v>6</v>
      </c>
    </row>
    <row r="28" spans="1:99" ht="10.5" customHeight="1">
      <c r="A28" s="102" t="s">
        <v>245</v>
      </c>
      <c r="B28" s="45">
        <v>5</v>
      </c>
      <c r="C28" s="46">
        <v>15</v>
      </c>
      <c r="D28" s="46">
        <v>1</v>
      </c>
      <c r="E28" s="46">
        <v>0</v>
      </c>
      <c r="F28" s="47">
        <f t="shared" si="1"/>
        <v>21</v>
      </c>
      <c r="G28" s="30">
        <v>13</v>
      </c>
      <c r="H28" s="46">
        <v>4</v>
      </c>
      <c r="I28" s="46">
        <v>1</v>
      </c>
      <c r="J28" s="48">
        <f t="shared" si="2"/>
        <v>18</v>
      </c>
      <c r="K28" s="30">
        <v>3</v>
      </c>
      <c r="L28" s="46">
        <v>3</v>
      </c>
      <c r="M28" s="46">
        <v>27</v>
      </c>
      <c r="N28" s="46">
        <v>10</v>
      </c>
      <c r="O28" s="48">
        <f t="shared" si="38"/>
        <v>43</v>
      </c>
      <c r="P28" s="102" t="s">
        <v>245</v>
      </c>
      <c r="Q28" s="45">
        <v>1</v>
      </c>
      <c r="R28" s="46">
        <v>0</v>
      </c>
      <c r="S28" s="46">
        <v>6</v>
      </c>
      <c r="T28" s="46">
        <v>3</v>
      </c>
      <c r="U28" s="46">
        <v>11</v>
      </c>
      <c r="V28" s="46">
        <v>2</v>
      </c>
      <c r="W28" s="46">
        <v>5</v>
      </c>
      <c r="X28" s="46">
        <v>6</v>
      </c>
      <c r="Y28" s="46">
        <v>20</v>
      </c>
      <c r="Z28" s="46">
        <v>9</v>
      </c>
      <c r="AA28" s="46">
        <v>1</v>
      </c>
      <c r="AB28" s="46">
        <v>0</v>
      </c>
      <c r="AC28" s="46">
        <v>1</v>
      </c>
      <c r="AD28" s="46">
        <v>1</v>
      </c>
      <c r="AE28" s="48">
        <f t="shared" si="4"/>
        <v>66</v>
      </c>
      <c r="AF28" s="102" t="s">
        <v>245</v>
      </c>
      <c r="AG28" s="30">
        <v>30</v>
      </c>
      <c r="AH28" s="46">
        <v>5</v>
      </c>
      <c r="AI28" s="46">
        <v>4</v>
      </c>
      <c r="AJ28" s="46">
        <v>7</v>
      </c>
      <c r="AK28" s="46">
        <v>3</v>
      </c>
      <c r="AL28" s="46">
        <v>5</v>
      </c>
      <c r="AM28" s="48">
        <f t="shared" si="39"/>
        <v>54</v>
      </c>
      <c r="AN28" s="45">
        <v>1</v>
      </c>
      <c r="AO28" s="46">
        <v>0</v>
      </c>
      <c r="AP28" s="46">
        <v>5</v>
      </c>
      <c r="AQ28" s="46">
        <v>1</v>
      </c>
      <c r="AR28" s="46">
        <v>1</v>
      </c>
      <c r="AS28" s="46">
        <v>1</v>
      </c>
      <c r="AT28" s="46">
        <v>0</v>
      </c>
      <c r="AU28" s="48">
        <f t="shared" si="40"/>
        <v>9</v>
      </c>
      <c r="AV28" s="102" t="s">
        <v>245</v>
      </c>
      <c r="AW28" s="30">
        <v>2</v>
      </c>
      <c r="AX28" s="46">
        <v>0</v>
      </c>
      <c r="AY28" s="89">
        <v>1</v>
      </c>
      <c r="AZ28" s="46">
        <v>0</v>
      </c>
      <c r="BA28" s="46">
        <v>0</v>
      </c>
      <c r="BB28" s="46">
        <v>3</v>
      </c>
      <c r="BC28" s="46">
        <v>5</v>
      </c>
      <c r="BD28" s="46">
        <v>6</v>
      </c>
      <c r="BE28" s="46">
        <v>4</v>
      </c>
      <c r="BF28" s="46">
        <v>2</v>
      </c>
      <c r="BG28" s="46">
        <v>0</v>
      </c>
      <c r="BH28" s="46">
        <v>0</v>
      </c>
      <c r="BI28" s="46">
        <v>0</v>
      </c>
      <c r="BJ28" s="47">
        <f t="shared" si="41"/>
        <v>23</v>
      </c>
      <c r="BK28" s="30">
        <v>0</v>
      </c>
      <c r="BL28" s="46">
        <v>3</v>
      </c>
      <c r="BM28" s="46">
        <v>0</v>
      </c>
      <c r="BN28" s="46">
        <v>3</v>
      </c>
      <c r="BO28" s="46">
        <v>2</v>
      </c>
      <c r="BP28" s="48">
        <f t="shared" si="42"/>
        <v>8</v>
      </c>
      <c r="BQ28" s="102" t="s">
        <v>245</v>
      </c>
      <c r="BR28" s="30">
        <v>3</v>
      </c>
      <c r="BS28" s="46">
        <v>0</v>
      </c>
      <c r="BT28" s="46">
        <v>0</v>
      </c>
      <c r="BU28" s="46">
        <v>0</v>
      </c>
      <c r="BV28" s="46">
        <v>1</v>
      </c>
      <c r="BW28" s="46">
        <v>0</v>
      </c>
      <c r="BX28" s="46">
        <v>1</v>
      </c>
      <c r="BY28" s="46">
        <v>2</v>
      </c>
      <c r="BZ28" s="46">
        <v>1</v>
      </c>
      <c r="CA28" s="46">
        <v>1</v>
      </c>
      <c r="CB28" s="46">
        <v>1</v>
      </c>
      <c r="CC28" s="48">
        <f t="shared" si="43"/>
        <v>10</v>
      </c>
      <c r="CD28" s="30">
        <v>3</v>
      </c>
      <c r="CE28" s="46">
        <v>1</v>
      </c>
      <c r="CF28" s="46">
        <v>1</v>
      </c>
      <c r="CG28" s="46">
        <v>0</v>
      </c>
      <c r="CH28" s="48">
        <f t="shared" si="44"/>
        <v>5</v>
      </c>
      <c r="CI28" s="102" t="s">
        <v>245</v>
      </c>
      <c r="CJ28" s="30">
        <f t="shared" si="45"/>
        <v>21</v>
      </c>
      <c r="CK28" s="46">
        <f t="shared" si="46"/>
        <v>18</v>
      </c>
      <c r="CL28" s="46">
        <f t="shared" si="47"/>
        <v>66</v>
      </c>
      <c r="CM28" s="46">
        <f t="shared" si="48"/>
        <v>43</v>
      </c>
      <c r="CN28" s="46">
        <f t="shared" si="49"/>
        <v>54</v>
      </c>
      <c r="CO28" s="46">
        <f t="shared" si="50"/>
        <v>9</v>
      </c>
      <c r="CP28" s="46">
        <f t="shared" si="51"/>
        <v>23</v>
      </c>
      <c r="CQ28" s="46">
        <f t="shared" si="52"/>
        <v>10</v>
      </c>
      <c r="CR28" s="46">
        <f t="shared" si="53"/>
        <v>8</v>
      </c>
      <c r="CS28" s="46">
        <f t="shared" si="54"/>
        <v>5</v>
      </c>
      <c r="CT28" s="61">
        <f t="shared" si="20"/>
        <v>257</v>
      </c>
      <c r="CU28" s="245">
        <v>2</v>
      </c>
    </row>
    <row r="29" spans="1:99" ht="12.75">
      <c r="A29" s="113" t="s">
        <v>356</v>
      </c>
      <c r="B29" s="49"/>
      <c r="C29" s="50"/>
      <c r="D29" s="50"/>
      <c r="E29" s="50"/>
      <c r="F29" s="68"/>
      <c r="G29" s="52"/>
      <c r="H29" s="50"/>
      <c r="I29" s="50"/>
      <c r="J29" s="54"/>
      <c r="K29" s="52"/>
      <c r="L29" s="50"/>
      <c r="M29" s="50"/>
      <c r="N29" s="50"/>
      <c r="O29" s="54"/>
      <c r="P29" s="113" t="s">
        <v>356</v>
      </c>
      <c r="Q29" s="49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4"/>
      <c r="AF29" s="113" t="s">
        <v>356</v>
      </c>
      <c r="AG29" s="52"/>
      <c r="AH29" s="50"/>
      <c r="AI29" s="50"/>
      <c r="AJ29" s="50"/>
      <c r="AK29" s="50"/>
      <c r="AL29" s="50"/>
      <c r="AM29" s="54"/>
      <c r="AN29" s="49"/>
      <c r="AO29" s="50"/>
      <c r="AP29" s="50"/>
      <c r="AQ29" s="50"/>
      <c r="AR29" s="50"/>
      <c r="AS29" s="50"/>
      <c r="AT29" s="50"/>
      <c r="AU29" s="54"/>
      <c r="AV29" s="113" t="s">
        <v>356</v>
      </c>
      <c r="AW29" s="52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68"/>
      <c r="BK29" s="52"/>
      <c r="BL29" s="50"/>
      <c r="BM29" s="50"/>
      <c r="BN29" s="50"/>
      <c r="BO29" s="50"/>
      <c r="BP29" s="54"/>
      <c r="BQ29" s="113" t="s">
        <v>356</v>
      </c>
      <c r="BR29" s="52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4"/>
      <c r="CD29" s="52"/>
      <c r="CE29" s="50"/>
      <c r="CF29" s="50"/>
      <c r="CG29" s="50"/>
      <c r="CH29" s="54"/>
      <c r="CI29" s="113" t="s">
        <v>356</v>
      </c>
      <c r="CJ29" s="52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67"/>
    </row>
    <row r="30" spans="1:99" ht="10.5" customHeight="1">
      <c r="A30" s="102" t="s">
        <v>246</v>
      </c>
      <c r="B30" s="45">
        <v>0</v>
      </c>
      <c r="C30" s="46">
        <v>1</v>
      </c>
      <c r="D30" s="46">
        <v>0</v>
      </c>
      <c r="E30" s="46">
        <v>0</v>
      </c>
      <c r="F30" s="47">
        <f t="shared" si="1"/>
        <v>1</v>
      </c>
      <c r="G30" s="30">
        <v>1</v>
      </c>
      <c r="H30" s="46">
        <v>2</v>
      </c>
      <c r="I30" s="46">
        <v>3</v>
      </c>
      <c r="J30" s="48">
        <f t="shared" si="2"/>
        <v>6</v>
      </c>
      <c r="K30" s="30">
        <v>3</v>
      </c>
      <c r="L30" s="46">
        <v>0</v>
      </c>
      <c r="M30" s="46">
        <v>6</v>
      </c>
      <c r="N30" s="46">
        <v>1</v>
      </c>
      <c r="O30" s="48">
        <f aca="true" t="shared" si="55" ref="O30:O35">SUM(K30:N30)</f>
        <v>10</v>
      </c>
      <c r="P30" s="102" t="s">
        <v>246</v>
      </c>
      <c r="Q30" s="45">
        <v>1</v>
      </c>
      <c r="R30" s="46">
        <v>0</v>
      </c>
      <c r="S30" s="46">
        <v>0</v>
      </c>
      <c r="T30" s="46">
        <v>0</v>
      </c>
      <c r="U30" s="46">
        <v>0</v>
      </c>
      <c r="V30" s="46">
        <v>1</v>
      </c>
      <c r="W30" s="46">
        <v>0</v>
      </c>
      <c r="X30" s="46">
        <v>0</v>
      </c>
      <c r="Y30" s="46">
        <v>0</v>
      </c>
      <c r="Z30" s="46">
        <v>2</v>
      </c>
      <c r="AA30" s="46">
        <v>1</v>
      </c>
      <c r="AB30" s="46">
        <v>0</v>
      </c>
      <c r="AC30" s="46">
        <v>0</v>
      </c>
      <c r="AD30" s="46">
        <v>0</v>
      </c>
      <c r="AE30" s="48">
        <f t="shared" si="4"/>
        <v>5</v>
      </c>
      <c r="AF30" s="102" t="s">
        <v>246</v>
      </c>
      <c r="AG30" s="30">
        <v>4</v>
      </c>
      <c r="AH30" s="46">
        <v>1</v>
      </c>
      <c r="AI30" s="46">
        <v>0</v>
      </c>
      <c r="AJ30" s="46">
        <v>1</v>
      </c>
      <c r="AK30" s="46">
        <v>0</v>
      </c>
      <c r="AL30" s="46">
        <v>2</v>
      </c>
      <c r="AM30" s="48">
        <f aca="true" t="shared" si="56" ref="AM30:AM35">SUM(AG30:AL30)</f>
        <v>8</v>
      </c>
      <c r="AN30" s="45">
        <v>2</v>
      </c>
      <c r="AO30" s="46">
        <v>2</v>
      </c>
      <c r="AP30" s="46">
        <v>1</v>
      </c>
      <c r="AQ30" s="46">
        <v>1</v>
      </c>
      <c r="AR30" s="46">
        <v>1</v>
      </c>
      <c r="AS30" s="46">
        <v>1</v>
      </c>
      <c r="AT30" s="46">
        <v>0</v>
      </c>
      <c r="AU30" s="48">
        <f aca="true" t="shared" si="57" ref="AU30:AU35">SUM(AN30:AT30)</f>
        <v>8</v>
      </c>
      <c r="AV30" s="102" t="s">
        <v>246</v>
      </c>
      <c r="AW30" s="30">
        <v>0</v>
      </c>
      <c r="AX30" s="46">
        <v>2</v>
      </c>
      <c r="AY30" s="89">
        <v>1</v>
      </c>
      <c r="AZ30" s="46">
        <v>0</v>
      </c>
      <c r="BA30" s="46">
        <v>1</v>
      </c>
      <c r="BB30" s="46">
        <v>0</v>
      </c>
      <c r="BC30" s="46">
        <v>11</v>
      </c>
      <c r="BD30" s="46">
        <v>12</v>
      </c>
      <c r="BE30" s="46">
        <v>2</v>
      </c>
      <c r="BF30" s="46">
        <v>1</v>
      </c>
      <c r="BG30" s="46">
        <v>0</v>
      </c>
      <c r="BH30" s="46">
        <v>0</v>
      </c>
      <c r="BI30" s="46">
        <v>0</v>
      </c>
      <c r="BJ30" s="47">
        <f aca="true" t="shared" si="58" ref="BJ30:BJ35">SUM(AW30:BI30)</f>
        <v>30</v>
      </c>
      <c r="BK30" s="30">
        <v>0</v>
      </c>
      <c r="BL30" s="46">
        <v>1</v>
      </c>
      <c r="BM30" s="46">
        <v>0</v>
      </c>
      <c r="BN30" s="46">
        <v>2</v>
      </c>
      <c r="BO30" s="46">
        <v>0</v>
      </c>
      <c r="BP30" s="48">
        <f aca="true" t="shared" si="59" ref="BP30:BP35">SUM(BK30:BO30)</f>
        <v>3</v>
      </c>
      <c r="BQ30" s="102" t="s">
        <v>246</v>
      </c>
      <c r="BR30" s="30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46">
        <v>3</v>
      </c>
      <c r="BY30" s="46">
        <v>3</v>
      </c>
      <c r="BZ30" s="46">
        <v>1</v>
      </c>
      <c r="CA30" s="46">
        <v>0</v>
      </c>
      <c r="CB30" s="46">
        <v>1</v>
      </c>
      <c r="CC30" s="48">
        <f aca="true" t="shared" si="60" ref="CC30:CC35">SUM(BR30:CB30)</f>
        <v>8</v>
      </c>
      <c r="CD30" s="30">
        <v>0</v>
      </c>
      <c r="CE30" s="46">
        <v>1</v>
      </c>
      <c r="CF30" s="46">
        <v>8</v>
      </c>
      <c r="CG30" s="46">
        <v>1</v>
      </c>
      <c r="CH30" s="48">
        <f aca="true" t="shared" si="61" ref="CH30:CH35">SUM(CD30:CG30)</f>
        <v>10</v>
      </c>
      <c r="CI30" s="102" t="s">
        <v>246</v>
      </c>
      <c r="CJ30" s="30">
        <f aca="true" t="shared" si="62" ref="CJ30:CJ35">F30</f>
        <v>1</v>
      </c>
      <c r="CK30" s="46">
        <f aca="true" t="shared" si="63" ref="CK30:CK35">J30</f>
        <v>6</v>
      </c>
      <c r="CL30" s="46">
        <f aca="true" t="shared" si="64" ref="CL30:CL35">AE30</f>
        <v>5</v>
      </c>
      <c r="CM30" s="46">
        <f aca="true" t="shared" si="65" ref="CM30:CM35">O30</f>
        <v>10</v>
      </c>
      <c r="CN30" s="46">
        <f aca="true" t="shared" si="66" ref="CN30:CN35">AM30</f>
        <v>8</v>
      </c>
      <c r="CO30" s="46">
        <f aca="true" t="shared" si="67" ref="CO30:CO35">AU30</f>
        <v>8</v>
      </c>
      <c r="CP30" s="46">
        <f aca="true" t="shared" si="68" ref="CP30:CP35">BJ30</f>
        <v>30</v>
      </c>
      <c r="CQ30" s="46">
        <f aca="true" t="shared" si="69" ref="CQ30:CQ35">CC30</f>
        <v>8</v>
      </c>
      <c r="CR30" s="46">
        <f aca="true" t="shared" si="70" ref="CR30:CR35">BP30</f>
        <v>3</v>
      </c>
      <c r="CS30" s="46">
        <f aca="true" t="shared" si="71" ref="CS30:CS35">CH30</f>
        <v>10</v>
      </c>
      <c r="CT30" s="61">
        <f t="shared" si="20"/>
        <v>89</v>
      </c>
      <c r="CU30" s="245">
        <v>3</v>
      </c>
    </row>
    <row r="31" spans="1:99" ht="10.5" customHeight="1">
      <c r="A31" s="102" t="s">
        <v>247</v>
      </c>
      <c r="B31" s="45">
        <v>1</v>
      </c>
      <c r="C31" s="46">
        <v>1</v>
      </c>
      <c r="D31" s="46">
        <v>0</v>
      </c>
      <c r="E31" s="46">
        <v>1</v>
      </c>
      <c r="F31" s="47">
        <f t="shared" si="1"/>
        <v>3</v>
      </c>
      <c r="G31" s="30">
        <v>2</v>
      </c>
      <c r="H31" s="46">
        <v>3</v>
      </c>
      <c r="I31" s="46">
        <v>0</v>
      </c>
      <c r="J31" s="48">
        <f t="shared" si="2"/>
        <v>5</v>
      </c>
      <c r="K31" s="30">
        <v>0</v>
      </c>
      <c r="L31" s="46">
        <v>0</v>
      </c>
      <c r="M31" s="46">
        <v>6</v>
      </c>
      <c r="N31" s="46">
        <v>3</v>
      </c>
      <c r="O31" s="48">
        <f t="shared" si="55"/>
        <v>9</v>
      </c>
      <c r="P31" s="102" t="s">
        <v>247</v>
      </c>
      <c r="Q31" s="45">
        <v>0</v>
      </c>
      <c r="R31" s="46">
        <v>0</v>
      </c>
      <c r="S31" s="46">
        <v>0</v>
      </c>
      <c r="T31" s="46">
        <v>0</v>
      </c>
      <c r="U31" s="46">
        <v>1</v>
      </c>
      <c r="V31" s="46">
        <v>1</v>
      </c>
      <c r="W31" s="46">
        <v>1</v>
      </c>
      <c r="X31" s="46">
        <v>0</v>
      </c>
      <c r="Y31" s="46">
        <v>1</v>
      </c>
      <c r="Z31" s="46">
        <v>3</v>
      </c>
      <c r="AA31" s="46">
        <v>1</v>
      </c>
      <c r="AB31" s="46">
        <v>0</v>
      </c>
      <c r="AC31" s="46">
        <v>1</v>
      </c>
      <c r="AD31" s="46">
        <v>0</v>
      </c>
      <c r="AE31" s="48">
        <f t="shared" si="4"/>
        <v>9</v>
      </c>
      <c r="AF31" s="102" t="s">
        <v>247</v>
      </c>
      <c r="AG31" s="30">
        <v>1</v>
      </c>
      <c r="AH31" s="46">
        <v>1</v>
      </c>
      <c r="AI31" s="46">
        <v>1</v>
      </c>
      <c r="AJ31" s="46">
        <v>1</v>
      </c>
      <c r="AK31" s="46">
        <v>0</v>
      </c>
      <c r="AL31" s="46">
        <v>0</v>
      </c>
      <c r="AM31" s="48">
        <f t="shared" si="56"/>
        <v>4</v>
      </c>
      <c r="AN31" s="45">
        <v>2</v>
      </c>
      <c r="AO31" s="46">
        <v>0</v>
      </c>
      <c r="AP31" s="46">
        <v>0</v>
      </c>
      <c r="AQ31" s="46">
        <v>1</v>
      </c>
      <c r="AR31" s="46">
        <v>0</v>
      </c>
      <c r="AS31" s="46">
        <v>2</v>
      </c>
      <c r="AT31" s="46">
        <v>0</v>
      </c>
      <c r="AU31" s="48">
        <f t="shared" si="57"/>
        <v>5</v>
      </c>
      <c r="AV31" s="102" t="s">
        <v>247</v>
      </c>
      <c r="AW31" s="30">
        <v>0</v>
      </c>
      <c r="AX31" s="46">
        <v>1</v>
      </c>
      <c r="AY31" s="89">
        <v>1</v>
      </c>
      <c r="AZ31" s="46">
        <v>2</v>
      </c>
      <c r="BA31" s="46">
        <v>0</v>
      </c>
      <c r="BB31" s="46">
        <v>0</v>
      </c>
      <c r="BC31" s="46">
        <v>8</v>
      </c>
      <c r="BD31" s="46">
        <v>7</v>
      </c>
      <c r="BE31" s="46">
        <v>0</v>
      </c>
      <c r="BF31" s="46">
        <v>0</v>
      </c>
      <c r="BG31" s="46">
        <v>1</v>
      </c>
      <c r="BH31" s="46">
        <v>0</v>
      </c>
      <c r="BI31" s="46">
        <v>0</v>
      </c>
      <c r="BJ31" s="47">
        <f t="shared" si="58"/>
        <v>20</v>
      </c>
      <c r="BK31" s="30">
        <v>0</v>
      </c>
      <c r="BL31" s="46">
        <v>2</v>
      </c>
      <c r="BM31" s="46">
        <v>0</v>
      </c>
      <c r="BN31" s="46">
        <v>2</v>
      </c>
      <c r="BO31" s="46">
        <v>1</v>
      </c>
      <c r="BP31" s="48">
        <f t="shared" si="59"/>
        <v>5</v>
      </c>
      <c r="BQ31" s="102" t="s">
        <v>247</v>
      </c>
      <c r="BR31" s="30">
        <v>3</v>
      </c>
      <c r="BS31" s="46">
        <v>3</v>
      </c>
      <c r="BT31" s="46">
        <v>0</v>
      </c>
      <c r="BU31" s="46">
        <v>0</v>
      </c>
      <c r="BV31" s="46">
        <v>0</v>
      </c>
      <c r="BW31" s="46">
        <v>1</v>
      </c>
      <c r="BX31" s="46">
        <v>0</v>
      </c>
      <c r="BY31" s="46">
        <v>0</v>
      </c>
      <c r="BZ31" s="46">
        <v>0</v>
      </c>
      <c r="CA31" s="46">
        <v>0</v>
      </c>
      <c r="CB31" s="46">
        <v>0</v>
      </c>
      <c r="CC31" s="48">
        <f t="shared" si="60"/>
        <v>7</v>
      </c>
      <c r="CD31" s="30">
        <v>0</v>
      </c>
      <c r="CE31" s="46">
        <v>1</v>
      </c>
      <c r="CF31" s="46">
        <v>1</v>
      </c>
      <c r="CG31" s="46">
        <v>1</v>
      </c>
      <c r="CH31" s="48">
        <f t="shared" si="61"/>
        <v>3</v>
      </c>
      <c r="CI31" s="102" t="s">
        <v>247</v>
      </c>
      <c r="CJ31" s="30">
        <f t="shared" si="62"/>
        <v>3</v>
      </c>
      <c r="CK31" s="46">
        <f t="shared" si="63"/>
        <v>5</v>
      </c>
      <c r="CL31" s="46">
        <f t="shared" si="64"/>
        <v>9</v>
      </c>
      <c r="CM31" s="46">
        <f t="shared" si="65"/>
        <v>9</v>
      </c>
      <c r="CN31" s="46">
        <f t="shared" si="66"/>
        <v>4</v>
      </c>
      <c r="CO31" s="46">
        <f t="shared" si="67"/>
        <v>5</v>
      </c>
      <c r="CP31" s="46">
        <f t="shared" si="68"/>
        <v>20</v>
      </c>
      <c r="CQ31" s="46">
        <f t="shared" si="69"/>
        <v>7</v>
      </c>
      <c r="CR31" s="46">
        <f t="shared" si="70"/>
        <v>5</v>
      </c>
      <c r="CS31" s="46">
        <f t="shared" si="71"/>
        <v>3</v>
      </c>
      <c r="CT31" s="61">
        <f t="shared" si="20"/>
        <v>70</v>
      </c>
      <c r="CU31" s="245">
        <v>6</v>
      </c>
    </row>
    <row r="32" spans="1:99" ht="10.5" customHeight="1">
      <c r="A32" s="102" t="s">
        <v>248</v>
      </c>
      <c r="B32" s="45">
        <v>1</v>
      </c>
      <c r="C32" s="46">
        <v>1</v>
      </c>
      <c r="D32" s="46">
        <v>1</v>
      </c>
      <c r="E32" s="46">
        <v>1</v>
      </c>
      <c r="F32" s="47">
        <f t="shared" si="1"/>
        <v>4</v>
      </c>
      <c r="G32" s="30">
        <v>1</v>
      </c>
      <c r="H32" s="46">
        <v>6</v>
      </c>
      <c r="I32" s="46">
        <v>3</v>
      </c>
      <c r="J32" s="48">
        <f t="shared" si="2"/>
        <v>10</v>
      </c>
      <c r="K32" s="30">
        <v>2</v>
      </c>
      <c r="L32" s="46">
        <v>0</v>
      </c>
      <c r="M32" s="46">
        <v>6</v>
      </c>
      <c r="N32" s="46">
        <v>1</v>
      </c>
      <c r="O32" s="48">
        <f t="shared" si="55"/>
        <v>9</v>
      </c>
      <c r="P32" s="102" t="s">
        <v>248</v>
      </c>
      <c r="Q32" s="45">
        <v>1</v>
      </c>
      <c r="R32" s="46">
        <v>0</v>
      </c>
      <c r="S32" s="46">
        <v>0</v>
      </c>
      <c r="T32" s="46">
        <v>0</v>
      </c>
      <c r="U32" s="46">
        <v>0</v>
      </c>
      <c r="V32" s="46">
        <v>1</v>
      </c>
      <c r="W32" s="46">
        <v>1</v>
      </c>
      <c r="X32" s="46">
        <v>3</v>
      </c>
      <c r="Y32" s="46">
        <v>1</v>
      </c>
      <c r="Z32" s="46">
        <v>2</v>
      </c>
      <c r="AA32" s="46">
        <v>2</v>
      </c>
      <c r="AB32" s="46">
        <v>0</v>
      </c>
      <c r="AC32" s="46">
        <v>0</v>
      </c>
      <c r="AD32" s="46">
        <v>0</v>
      </c>
      <c r="AE32" s="48">
        <f t="shared" si="4"/>
        <v>11</v>
      </c>
      <c r="AF32" s="102" t="s">
        <v>248</v>
      </c>
      <c r="AG32" s="30">
        <v>15</v>
      </c>
      <c r="AH32" s="46">
        <v>4</v>
      </c>
      <c r="AI32" s="46">
        <v>3</v>
      </c>
      <c r="AJ32" s="46">
        <v>7</v>
      </c>
      <c r="AK32" s="46">
        <v>1</v>
      </c>
      <c r="AL32" s="46">
        <v>1</v>
      </c>
      <c r="AM32" s="48">
        <f t="shared" si="56"/>
        <v>31</v>
      </c>
      <c r="AN32" s="45">
        <v>2</v>
      </c>
      <c r="AO32" s="46">
        <v>2</v>
      </c>
      <c r="AP32" s="46">
        <v>0</v>
      </c>
      <c r="AQ32" s="46">
        <v>1</v>
      </c>
      <c r="AR32" s="46">
        <v>0</v>
      </c>
      <c r="AS32" s="46">
        <v>0</v>
      </c>
      <c r="AT32" s="46">
        <v>0</v>
      </c>
      <c r="AU32" s="48">
        <f t="shared" si="57"/>
        <v>5</v>
      </c>
      <c r="AV32" s="102" t="s">
        <v>248</v>
      </c>
      <c r="AW32" s="30">
        <v>2</v>
      </c>
      <c r="AX32" s="46">
        <v>1</v>
      </c>
      <c r="AY32" s="89">
        <v>0</v>
      </c>
      <c r="AZ32" s="46">
        <v>0</v>
      </c>
      <c r="BA32" s="46">
        <v>0</v>
      </c>
      <c r="BB32" s="46">
        <v>0</v>
      </c>
      <c r="BC32" s="46">
        <v>5</v>
      </c>
      <c r="BD32" s="46">
        <v>5</v>
      </c>
      <c r="BE32" s="46">
        <v>1</v>
      </c>
      <c r="BF32" s="46">
        <v>1</v>
      </c>
      <c r="BG32" s="46">
        <v>0</v>
      </c>
      <c r="BH32" s="46">
        <v>0</v>
      </c>
      <c r="BI32" s="46">
        <v>2</v>
      </c>
      <c r="BJ32" s="47">
        <f t="shared" si="58"/>
        <v>17</v>
      </c>
      <c r="BK32" s="30">
        <v>0</v>
      </c>
      <c r="BL32" s="46">
        <v>4</v>
      </c>
      <c r="BM32" s="46">
        <v>0</v>
      </c>
      <c r="BN32" s="46">
        <v>1</v>
      </c>
      <c r="BO32" s="46">
        <v>1</v>
      </c>
      <c r="BP32" s="48">
        <f t="shared" si="59"/>
        <v>6</v>
      </c>
      <c r="BQ32" s="102" t="s">
        <v>248</v>
      </c>
      <c r="BR32" s="30">
        <v>2</v>
      </c>
      <c r="BS32" s="46">
        <v>1</v>
      </c>
      <c r="BT32" s="46">
        <v>0</v>
      </c>
      <c r="BU32" s="46">
        <v>0</v>
      </c>
      <c r="BV32" s="46">
        <v>3</v>
      </c>
      <c r="BW32" s="46">
        <v>1</v>
      </c>
      <c r="BX32" s="46">
        <v>2</v>
      </c>
      <c r="BY32" s="46">
        <v>2</v>
      </c>
      <c r="BZ32" s="46">
        <v>1</v>
      </c>
      <c r="CA32" s="46">
        <v>0</v>
      </c>
      <c r="CB32" s="46">
        <v>1</v>
      </c>
      <c r="CC32" s="48">
        <f t="shared" si="60"/>
        <v>13</v>
      </c>
      <c r="CD32" s="30">
        <v>2</v>
      </c>
      <c r="CE32" s="46">
        <v>1</v>
      </c>
      <c r="CF32" s="46">
        <v>8</v>
      </c>
      <c r="CG32" s="46">
        <v>3</v>
      </c>
      <c r="CH32" s="48">
        <f t="shared" si="61"/>
        <v>14</v>
      </c>
      <c r="CI32" s="102" t="s">
        <v>248</v>
      </c>
      <c r="CJ32" s="30">
        <f t="shared" si="62"/>
        <v>4</v>
      </c>
      <c r="CK32" s="46">
        <f t="shared" si="63"/>
        <v>10</v>
      </c>
      <c r="CL32" s="46">
        <f t="shared" si="64"/>
        <v>11</v>
      </c>
      <c r="CM32" s="46">
        <f t="shared" si="65"/>
        <v>9</v>
      </c>
      <c r="CN32" s="46">
        <f t="shared" si="66"/>
        <v>31</v>
      </c>
      <c r="CO32" s="46">
        <f t="shared" si="67"/>
        <v>5</v>
      </c>
      <c r="CP32" s="46">
        <f t="shared" si="68"/>
        <v>17</v>
      </c>
      <c r="CQ32" s="46">
        <f t="shared" si="69"/>
        <v>13</v>
      </c>
      <c r="CR32" s="46">
        <f t="shared" si="70"/>
        <v>6</v>
      </c>
      <c r="CS32" s="46">
        <f t="shared" si="71"/>
        <v>14</v>
      </c>
      <c r="CT32" s="61">
        <f t="shared" si="20"/>
        <v>120</v>
      </c>
      <c r="CU32" s="245">
        <v>2</v>
      </c>
    </row>
    <row r="33" spans="1:99" ht="10.5" customHeight="1">
      <c r="A33" s="102" t="s">
        <v>249</v>
      </c>
      <c r="B33" s="45">
        <v>2</v>
      </c>
      <c r="C33" s="46">
        <v>6</v>
      </c>
      <c r="D33" s="46">
        <v>1</v>
      </c>
      <c r="E33" s="46">
        <v>4</v>
      </c>
      <c r="F33" s="47">
        <f t="shared" si="1"/>
        <v>13</v>
      </c>
      <c r="G33" s="30">
        <v>8</v>
      </c>
      <c r="H33" s="46">
        <v>8</v>
      </c>
      <c r="I33" s="46">
        <v>14</v>
      </c>
      <c r="J33" s="48">
        <f t="shared" si="2"/>
        <v>30</v>
      </c>
      <c r="K33" s="30">
        <v>2</v>
      </c>
      <c r="L33" s="46">
        <v>9</v>
      </c>
      <c r="M33" s="46">
        <v>43</v>
      </c>
      <c r="N33" s="46">
        <v>8</v>
      </c>
      <c r="O33" s="48">
        <f t="shared" si="55"/>
        <v>62</v>
      </c>
      <c r="P33" s="102" t="s">
        <v>249</v>
      </c>
      <c r="Q33" s="45">
        <v>2</v>
      </c>
      <c r="R33" s="46">
        <v>0</v>
      </c>
      <c r="S33" s="46">
        <v>7</v>
      </c>
      <c r="T33" s="46">
        <v>6</v>
      </c>
      <c r="U33" s="46">
        <v>18</v>
      </c>
      <c r="V33" s="46">
        <v>5</v>
      </c>
      <c r="W33" s="46">
        <v>12</v>
      </c>
      <c r="X33" s="46">
        <v>13</v>
      </c>
      <c r="Y33" s="46">
        <v>12</v>
      </c>
      <c r="Z33" s="46">
        <v>30</v>
      </c>
      <c r="AA33" s="46">
        <v>1</v>
      </c>
      <c r="AB33" s="46">
        <v>0</v>
      </c>
      <c r="AC33" s="46">
        <v>8</v>
      </c>
      <c r="AD33" s="46">
        <v>1</v>
      </c>
      <c r="AE33" s="48">
        <f t="shared" si="4"/>
        <v>115</v>
      </c>
      <c r="AF33" s="102" t="s">
        <v>249</v>
      </c>
      <c r="AG33" s="30">
        <v>7</v>
      </c>
      <c r="AH33" s="46">
        <v>1</v>
      </c>
      <c r="AI33" s="46">
        <v>0</v>
      </c>
      <c r="AJ33" s="46">
        <v>1</v>
      </c>
      <c r="AK33" s="46">
        <v>0</v>
      </c>
      <c r="AL33" s="46">
        <v>0</v>
      </c>
      <c r="AM33" s="48">
        <f t="shared" si="56"/>
        <v>9</v>
      </c>
      <c r="AN33" s="45">
        <v>5</v>
      </c>
      <c r="AO33" s="46">
        <v>15</v>
      </c>
      <c r="AP33" s="46">
        <v>0</v>
      </c>
      <c r="AQ33" s="46">
        <v>4</v>
      </c>
      <c r="AR33" s="46">
        <v>1</v>
      </c>
      <c r="AS33" s="46">
        <v>0</v>
      </c>
      <c r="AT33" s="46">
        <v>1</v>
      </c>
      <c r="AU33" s="48">
        <f t="shared" si="57"/>
        <v>26</v>
      </c>
      <c r="AV33" s="102" t="s">
        <v>249</v>
      </c>
      <c r="AW33" s="30">
        <v>2</v>
      </c>
      <c r="AX33" s="46">
        <v>0</v>
      </c>
      <c r="AY33" s="89">
        <v>0</v>
      </c>
      <c r="AZ33" s="46">
        <v>0</v>
      </c>
      <c r="BA33" s="46">
        <v>1</v>
      </c>
      <c r="BB33" s="46">
        <v>2</v>
      </c>
      <c r="BC33" s="46">
        <v>10</v>
      </c>
      <c r="BD33" s="46">
        <v>9</v>
      </c>
      <c r="BE33" s="46">
        <v>3</v>
      </c>
      <c r="BF33" s="46">
        <v>6</v>
      </c>
      <c r="BG33" s="46">
        <v>0</v>
      </c>
      <c r="BH33" s="46">
        <v>0</v>
      </c>
      <c r="BI33" s="46">
        <v>1</v>
      </c>
      <c r="BJ33" s="47">
        <f t="shared" si="58"/>
        <v>34</v>
      </c>
      <c r="BK33" s="30">
        <v>0</v>
      </c>
      <c r="BL33" s="46">
        <v>5</v>
      </c>
      <c r="BM33" s="46">
        <v>0</v>
      </c>
      <c r="BN33" s="46">
        <v>0</v>
      </c>
      <c r="BO33" s="46">
        <v>1</v>
      </c>
      <c r="BP33" s="48">
        <f t="shared" si="59"/>
        <v>6</v>
      </c>
      <c r="BQ33" s="102" t="s">
        <v>249</v>
      </c>
      <c r="BR33" s="30">
        <v>3</v>
      </c>
      <c r="BS33" s="46">
        <v>2</v>
      </c>
      <c r="BT33" s="46">
        <v>0</v>
      </c>
      <c r="BU33" s="46">
        <v>0</v>
      </c>
      <c r="BV33" s="46">
        <v>0</v>
      </c>
      <c r="BW33" s="46">
        <v>0</v>
      </c>
      <c r="BX33" s="46">
        <v>2</v>
      </c>
      <c r="BY33" s="46">
        <v>1</v>
      </c>
      <c r="BZ33" s="46">
        <v>1</v>
      </c>
      <c r="CA33" s="46">
        <v>0</v>
      </c>
      <c r="CB33" s="46">
        <v>0</v>
      </c>
      <c r="CC33" s="48">
        <f t="shared" si="60"/>
        <v>9</v>
      </c>
      <c r="CD33" s="30">
        <v>7</v>
      </c>
      <c r="CE33" s="46">
        <v>1</v>
      </c>
      <c r="CF33" s="46">
        <v>3</v>
      </c>
      <c r="CG33" s="46">
        <v>3</v>
      </c>
      <c r="CH33" s="48">
        <f t="shared" si="61"/>
        <v>14</v>
      </c>
      <c r="CI33" s="102" t="s">
        <v>249</v>
      </c>
      <c r="CJ33" s="30">
        <f t="shared" si="62"/>
        <v>13</v>
      </c>
      <c r="CK33" s="46">
        <f t="shared" si="63"/>
        <v>30</v>
      </c>
      <c r="CL33" s="46">
        <f t="shared" si="64"/>
        <v>115</v>
      </c>
      <c r="CM33" s="46">
        <f t="shared" si="65"/>
        <v>62</v>
      </c>
      <c r="CN33" s="46">
        <f t="shared" si="66"/>
        <v>9</v>
      </c>
      <c r="CO33" s="46">
        <f t="shared" si="67"/>
        <v>26</v>
      </c>
      <c r="CP33" s="46">
        <f t="shared" si="68"/>
        <v>34</v>
      </c>
      <c r="CQ33" s="46">
        <f t="shared" si="69"/>
        <v>9</v>
      </c>
      <c r="CR33" s="46">
        <f t="shared" si="70"/>
        <v>6</v>
      </c>
      <c r="CS33" s="46">
        <f t="shared" si="71"/>
        <v>14</v>
      </c>
      <c r="CT33" s="61">
        <f t="shared" si="20"/>
        <v>318</v>
      </c>
      <c r="CU33" s="245">
        <v>1</v>
      </c>
    </row>
    <row r="34" spans="1:99" ht="10.5" customHeight="1">
      <c r="A34" s="102" t="s">
        <v>250</v>
      </c>
      <c r="B34" s="45">
        <v>0</v>
      </c>
      <c r="C34" s="46">
        <v>1</v>
      </c>
      <c r="D34" s="46">
        <v>2</v>
      </c>
      <c r="E34" s="46">
        <v>0</v>
      </c>
      <c r="F34" s="47">
        <f t="shared" si="1"/>
        <v>3</v>
      </c>
      <c r="G34" s="30">
        <v>0</v>
      </c>
      <c r="H34" s="46">
        <v>0</v>
      </c>
      <c r="I34" s="46">
        <v>2</v>
      </c>
      <c r="J34" s="48">
        <f t="shared" si="2"/>
        <v>2</v>
      </c>
      <c r="K34" s="30">
        <v>1</v>
      </c>
      <c r="L34" s="46">
        <v>4</v>
      </c>
      <c r="M34" s="46">
        <v>3</v>
      </c>
      <c r="N34" s="46">
        <v>0</v>
      </c>
      <c r="O34" s="48">
        <f t="shared" si="55"/>
        <v>8</v>
      </c>
      <c r="P34" s="102" t="s">
        <v>250</v>
      </c>
      <c r="Q34" s="45">
        <v>0</v>
      </c>
      <c r="R34" s="46">
        <v>0</v>
      </c>
      <c r="S34" s="46">
        <v>1</v>
      </c>
      <c r="T34" s="46">
        <v>0</v>
      </c>
      <c r="U34" s="46">
        <v>0</v>
      </c>
      <c r="V34" s="46">
        <v>0</v>
      </c>
      <c r="W34" s="46">
        <v>1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8">
        <f t="shared" si="4"/>
        <v>2</v>
      </c>
      <c r="AF34" s="102" t="s">
        <v>250</v>
      </c>
      <c r="AG34" s="30">
        <v>1</v>
      </c>
      <c r="AH34" s="46">
        <v>2</v>
      </c>
      <c r="AI34" s="46">
        <v>0</v>
      </c>
      <c r="AJ34" s="46">
        <v>0</v>
      </c>
      <c r="AK34" s="46">
        <v>1</v>
      </c>
      <c r="AL34" s="46">
        <v>0</v>
      </c>
      <c r="AM34" s="48">
        <f t="shared" si="56"/>
        <v>4</v>
      </c>
      <c r="AN34" s="45">
        <v>1</v>
      </c>
      <c r="AO34" s="46">
        <v>6</v>
      </c>
      <c r="AP34" s="46">
        <v>1</v>
      </c>
      <c r="AQ34" s="46">
        <v>1</v>
      </c>
      <c r="AR34" s="46">
        <v>0</v>
      </c>
      <c r="AS34" s="46">
        <v>0</v>
      </c>
      <c r="AT34" s="46">
        <v>0</v>
      </c>
      <c r="AU34" s="48">
        <f t="shared" si="57"/>
        <v>9</v>
      </c>
      <c r="AV34" s="102" t="s">
        <v>250</v>
      </c>
      <c r="AW34" s="30">
        <v>0</v>
      </c>
      <c r="AX34" s="46">
        <v>0</v>
      </c>
      <c r="AY34" s="89">
        <v>1</v>
      </c>
      <c r="AZ34" s="46">
        <v>1</v>
      </c>
      <c r="BA34" s="46">
        <v>0</v>
      </c>
      <c r="BB34" s="46">
        <v>1</v>
      </c>
      <c r="BC34" s="46">
        <v>7</v>
      </c>
      <c r="BD34" s="46">
        <v>6</v>
      </c>
      <c r="BE34" s="46">
        <v>0</v>
      </c>
      <c r="BF34" s="46">
        <v>0</v>
      </c>
      <c r="BG34" s="46">
        <v>0</v>
      </c>
      <c r="BH34" s="46">
        <v>0</v>
      </c>
      <c r="BI34" s="46">
        <v>1</v>
      </c>
      <c r="BJ34" s="47">
        <f t="shared" si="58"/>
        <v>17</v>
      </c>
      <c r="BK34" s="30">
        <v>0</v>
      </c>
      <c r="BL34" s="89">
        <v>1</v>
      </c>
      <c r="BM34" s="46">
        <v>0</v>
      </c>
      <c r="BN34" s="46">
        <v>1</v>
      </c>
      <c r="BO34" s="46">
        <v>2</v>
      </c>
      <c r="BP34" s="48">
        <f t="shared" si="59"/>
        <v>4</v>
      </c>
      <c r="BQ34" s="102" t="s">
        <v>250</v>
      </c>
      <c r="BR34" s="30">
        <v>18</v>
      </c>
      <c r="BS34" s="46">
        <v>2</v>
      </c>
      <c r="BT34" s="46">
        <v>0</v>
      </c>
      <c r="BU34" s="46">
        <v>0</v>
      </c>
      <c r="BV34" s="46">
        <v>0</v>
      </c>
      <c r="BW34" s="46">
        <v>1</v>
      </c>
      <c r="BX34" s="46">
        <v>4</v>
      </c>
      <c r="BY34" s="46">
        <v>2</v>
      </c>
      <c r="BZ34" s="46">
        <v>1</v>
      </c>
      <c r="CA34" s="46">
        <v>0</v>
      </c>
      <c r="CB34" s="46">
        <v>0</v>
      </c>
      <c r="CC34" s="48">
        <f t="shared" si="60"/>
        <v>28</v>
      </c>
      <c r="CD34" s="30">
        <v>3</v>
      </c>
      <c r="CE34" s="46">
        <v>1</v>
      </c>
      <c r="CF34" s="46">
        <v>1</v>
      </c>
      <c r="CG34" s="46">
        <v>1</v>
      </c>
      <c r="CH34" s="48">
        <f t="shared" si="61"/>
        <v>6</v>
      </c>
      <c r="CI34" s="102" t="s">
        <v>250</v>
      </c>
      <c r="CJ34" s="30">
        <f t="shared" si="62"/>
        <v>3</v>
      </c>
      <c r="CK34" s="46">
        <f t="shared" si="63"/>
        <v>2</v>
      </c>
      <c r="CL34" s="46">
        <f t="shared" si="64"/>
        <v>2</v>
      </c>
      <c r="CM34" s="46">
        <f t="shared" si="65"/>
        <v>8</v>
      </c>
      <c r="CN34" s="46">
        <f t="shared" si="66"/>
        <v>4</v>
      </c>
      <c r="CO34" s="46">
        <f t="shared" si="67"/>
        <v>9</v>
      </c>
      <c r="CP34" s="46">
        <f t="shared" si="68"/>
        <v>17</v>
      </c>
      <c r="CQ34" s="46">
        <f t="shared" si="69"/>
        <v>28</v>
      </c>
      <c r="CR34" s="46">
        <f t="shared" si="70"/>
        <v>4</v>
      </c>
      <c r="CS34" s="46">
        <f t="shared" si="71"/>
        <v>6</v>
      </c>
      <c r="CT34" s="61">
        <f t="shared" si="20"/>
        <v>83</v>
      </c>
      <c r="CU34" s="245">
        <v>4</v>
      </c>
    </row>
    <row r="35" spans="1:99" ht="10.5" customHeight="1">
      <c r="A35" s="102" t="s">
        <v>251</v>
      </c>
      <c r="B35" s="45">
        <v>1</v>
      </c>
      <c r="C35" s="46">
        <v>0</v>
      </c>
      <c r="D35" s="46">
        <v>0</v>
      </c>
      <c r="E35" s="46">
        <v>1</v>
      </c>
      <c r="F35" s="47">
        <f t="shared" si="1"/>
        <v>2</v>
      </c>
      <c r="G35" s="30">
        <v>1</v>
      </c>
      <c r="H35" s="46">
        <v>2</v>
      </c>
      <c r="I35" s="46">
        <v>1</v>
      </c>
      <c r="J35" s="48">
        <f t="shared" si="2"/>
        <v>4</v>
      </c>
      <c r="K35" s="30">
        <v>1</v>
      </c>
      <c r="L35" s="46">
        <v>0</v>
      </c>
      <c r="M35" s="46">
        <v>4</v>
      </c>
      <c r="N35" s="46">
        <v>4</v>
      </c>
      <c r="O35" s="48">
        <f t="shared" si="55"/>
        <v>9</v>
      </c>
      <c r="P35" s="102" t="s">
        <v>251</v>
      </c>
      <c r="Q35" s="45">
        <v>0</v>
      </c>
      <c r="R35" s="46">
        <v>1</v>
      </c>
      <c r="S35" s="46">
        <v>0</v>
      </c>
      <c r="T35" s="46">
        <v>0</v>
      </c>
      <c r="U35" s="46">
        <v>1</v>
      </c>
      <c r="V35" s="46">
        <v>1</v>
      </c>
      <c r="W35" s="46">
        <v>0</v>
      </c>
      <c r="X35" s="46">
        <v>0</v>
      </c>
      <c r="Y35" s="46">
        <v>1</v>
      </c>
      <c r="Z35" s="46">
        <v>0</v>
      </c>
      <c r="AA35" s="46">
        <v>0</v>
      </c>
      <c r="AB35" s="46">
        <v>0</v>
      </c>
      <c r="AC35" s="46">
        <v>1</v>
      </c>
      <c r="AD35" s="46">
        <v>0</v>
      </c>
      <c r="AE35" s="48">
        <f t="shared" si="4"/>
        <v>5</v>
      </c>
      <c r="AF35" s="102" t="s">
        <v>251</v>
      </c>
      <c r="AG35" s="30">
        <v>3</v>
      </c>
      <c r="AH35" s="46">
        <v>2</v>
      </c>
      <c r="AI35" s="46">
        <v>1</v>
      </c>
      <c r="AJ35" s="46">
        <v>1</v>
      </c>
      <c r="AK35" s="46">
        <v>0</v>
      </c>
      <c r="AL35" s="46">
        <v>1</v>
      </c>
      <c r="AM35" s="48">
        <f t="shared" si="56"/>
        <v>8</v>
      </c>
      <c r="AN35" s="45">
        <v>1</v>
      </c>
      <c r="AO35" s="46">
        <v>0</v>
      </c>
      <c r="AP35" s="46">
        <v>1</v>
      </c>
      <c r="AQ35" s="46">
        <v>0</v>
      </c>
      <c r="AR35" s="46">
        <v>0</v>
      </c>
      <c r="AS35" s="46">
        <v>1</v>
      </c>
      <c r="AT35" s="46">
        <v>0</v>
      </c>
      <c r="AU35" s="48">
        <f t="shared" si="57"/>
        <v>3</v>
      </c>
      <c r="AV35" s="102" t="s">
        <v>251</v>
      </c>
      <c r="AW35" s="30">
        <v>0</v>
      </c>
      <c r="AX35" s="46">
        <v>0</v>
      </c>
      <c r="AY35" s="89">
        <v>1</v>
      </c>
      <c r="AZ35" s="46">
        <v>1</v>
      </c>
      <c r="BA35" s="46">
        <v>2</v>
      </c>
      <c r="BB35" s="46">
        <v>1</v>
      </c>
      <c r="BC35" s="46">
        <v>14</v>
      </c>
      <c r="BD35" s="46">
        <v>10</v>
      </c>
      <c r="BE35" s="46">
        <v>0</v>
      </c>
      <c r="BF35" s="46">
        <v>0</v>
      </c>
      <c r="BG35" s="46">
        <v>1</v>
      </c>
      <c r="BH35" s="46">
        <v>0</v>
      </c>
      <c r="BI35" s="46">
        <v>0</v>
      </c>
      <c r="BJ35" s="47">
        <f t="shared" si="58"/>
        <v>30</v>
      </c>
      <c r="BK35" s="30">
        <v>0</v>
      </c>
      <c r="BL35" s="46">
        <v>1</v>
      </c>
      <c r="BM35" s="46">
        <v>0</v>
      </c>
      <c r="BN35" s="46">
        <v>0</v>
      </c>
      <c r="BO35" s="46">
        <v>0</v>
      </c>
      <c r="BP35" s="48">
        <f t="shared" si="59"/>
        <v>1</v>
      </c>
      <c r="BQ35" s="102" t="s">
        <v>251</v>
      </c>
      <c r="BR35" s="30">
        <v>2</v>
      </c>
      <c r="BS35" s="46">
        <v>0</v>
      </c>
      <c r="BT35" s="46">
        <v>0</v>
      </c>
      <c r="BU35" s="46">
        <v>0</v>
      </c>
      <c r="BV35" s="46">
        <v>1</v>
      </c>
      <c r="BW35" s="46">
        <v>0</v>
      </c>
      <c r="BX35" s="46">
        <v>2</v>
      </c>
      <c r="BY35" s="46">
        <v>1</v>
      </c>
      <c r="BZ35" s="46">
        <v>1</v>
      </c>
      <c r="CA35" s="46">
        <v>0</v>
      </c>
      <c r="CB35" s="46">
        <v>1</v>
      </c>
      <c r="CC35" s="48">
        <f t="shared" si="60"/>
        <v>8</v>
      </c>
      <c r="CD35" s="30">
        <v>0</v>
      </c>
      <c r="CE35" s="46">
        <v>1</v>
      </c>
      <c r="CF35" s="46">
        <v>1</v>
      </c>
      <c r="CG35" s="46">
        <v>2</v>
      </c>
      <c r="CH35" s="48">
        <f t="shared" si="61"/>
        <v>4</v>
      </c>
      <c r="CI35" s="102" t="s">
        <v>251</v>
      </c>
      <c r="CJ35" s="30">
        <f t="shared" si="62"/>
        <v>2</v>
      </c>
      <c r="CK35" s="46">
        <f t="shared" si="63"/>
        <v>4</v>
      </c>
      <c r="CL35" s="46">
        <f t="shared" si="64"/>
        <v>5</v>
      </c>
      <c r="CM35" s="46">
        <f t="shared" si="65"/>
        <v>9</v>
      </c>
      <c r="CN35" s="46">
        <f t="shared" si="66"/>
        <v>8</v>
      </c>
      <c r="CO35" s="46">
        <f t="shared" si="67"/>
        <v>3</v>
      </c>
      <c r="CP35" s="46">
        <f t="shared" si="68"/>
        <v>30</v>
      </c>
      <c r="CQ35" s="46">
        <f t="shared" si="69"/>
        <v>8</v>
      </c>
      <c r="CR35" s="46">
        <f t="shared" si="70"/>
        <v>1</v>
      </c>
      <c r="CS35" s="46">
        <f t="shared" si="71"/>
        <v>4</v>
      </c>
      <c r="CT35" s="61">
        <f t="shared" si="20"/>
        <v>74</v>
      </c>
      <c r="CU35" s="245">
        <v>5</v>
      </c>
    </row>
    <row r="36" spans="1:99" ht="12.75">
      <c r="A36" s="113" t="s">
        <v>357</v>
      </c>
      <c r="B36" s="49"/>
      <c r="C36" s="50"/>
      <c r="D36" s="50"/>
      <c r="E36" s="50"/>
      <c r="F36" s="68"/>
      <c r="G36" s="52"/>
      <c r="H36" s="50"/>
      <c r="I36" s="50"/>
      <c r="J36" s="54"/>
      <c r="K36" s="52"/>
      <c r="L36" s="50"/>
      <c r="M36" s="50"/>
      <c r="N36" s="50"/>
      <c r="O36" s="54"/>
      <c r="P36" s="113" t="s">
        <v>357</v>
      </c>
      <c r="Q36" s="49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4"/>
      <c r="AF36" s="113" t="s">
        <v>357</v>
      </c>
      <c r="AG36" s="52"/>
      <c r="AH36" s="50"/>
      <c r="AI36" s="50"/>
      <c r="AJ36" s="50"/>
      <c r="AK36" s="50"/>
      <c r="AL36" s="50"/>
      <c r="AM36" s="54"/>
      <c r="AN36" s="49"/>
      <c r="AO36" s="50"/>
      <c r="AP36" s="50"/>
      <c r="AQ36" s="50"/>
      <c r="AR36" s="50"/>
      <c r="AS36" s="50"/>
      <c r="AT36" s="50"/>
      <c r="AU36" s="54"/>
      <c r="AV36" s="113" t="s">
        <v>357</v>
      </c>
      <c r="AW36" s="52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68"/>
      <c r="BK36" s="52"/>
      <c r="BL36" s="50"/>
      <c r="BM36" s="50"/>
      <c r="BN36" s="50"/>
      <c r="BO36" s="50"/>
      <c r="BP36" s="54"/>
      <c r="BQ36" s="113" t="s">
        <v>357</v>
      </c>
      <c r="BR36" s="52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4"/>
      <c r="CD36" s="52"/>
      <c r="CE36" s="50"/>
      <c r="CF36" s="50"/>
      <c r="CG36" s="50"/>
      <c r="CH36" s="54"/>
      <c r="CI36" s="113" t="s">
        <v>357</v>
      </c>
      <c r="CJ36" s="52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67"/>
    </row>
    <row r="37" spans="1:99" ht="10.5" customHeight="1">
      <c r="A37" s="102" t="s">
        <v>252</v>
      </c>
      <c r="B37" s="45">
        <v>1</v>
      </c>
      <c r="C37" s="46">
        <v>5</v>
      </c>
      <c r="D37" s="46">
        <v>1</v>
      </c>
      <c r="E37" s="46">
        <v>1</v>
      </c>
      <c r="F37" s="47">
        <f t="shared" si="1"/>
        <v>8</v>
      </c>
      <c r="G37" s="30">
        <v>2</v>
      </c>
      <c r="H37" s="46">
        <v>6</v>
      </c>
      <c r="I37" s="46">
        <v>6</v>
      </c>
      <c r="J37" s="48">
        <f t="shared" si="2"/>
        <v>14</v>
      </c>
      <c r="K37" s="30">
        <v>1</v>
      </c>
      <c r="L37" s="46">
        <v>3</v>
      </c>
      <c r="M37" s="46">
        <v>40</v>
      </c>
      <c r="N37" s="46">
        <v>9</v>
      </c>
      <c r="O37" s="48">
        <f>SUM(K37:N37)</f>
        <v>53</v>
      </c>
      <c r="P37" s="102" t="s">
        <v>252</v>
      </c>
      <c r="Q37" s="45">
        <v>1</v>
      </c>
      <c r="R37" s="46">
        <v>0</v>
      </c>
      <c r="S37" s="46">
        <v>1</v>
      </c>
      <c r="T37" s="46">
        <v>3</v>
      </c>
      <c r="U37" s="46">
        <v>5</v>
      </c>
      <c r="V37" s="46">
        <v>1</v>
      </c>
      <c r="W37" s="46">
        <v>6</v>
      </c>
      <c r="X37" s="46">
        <v>5</v>
      </c>
      <c r="Y37" s="46">
        <v>3</v>
      </c>
      <c r="Z37" s="46">
        <v>12</v>
      </c>
      <c r="AA37" s="46">
        <v>0</v>
      </c>
      <c r="AB37" s="46">
        <v>0</v>
      </c>
      <c r="AC37" s="46">
        <v>2</v>
      </c>
      <c r="AD37" s="46">
        <v>1</v>
      </c>
      <c r="AE37" s="48">
        <f t="shared" si="4"/>
        <v>40</v>
      </c>
      <c r="AF37" s="102" t="s">
        <v>252</v>
      </c>
      <c r="AG37" s="30">
        <v>5</v>
      </c>
      <c r="AH37" s="46">
        <v>1</v>
      </c>
      <c r="AI37" s="46">
        <v>2</v>
      </c>
      <c r="AJ37" s="46">
        <v>1</v>
      </c>
      <c r="AK37" s="46">
        <v>1</v>
      </c>
      <c r="AL37" s="46">
        <v>2</v>
      </c>
      <c r="AM37" s="48">
        <f>SUM(AG37:AL37)</f>
        <v>12</v>
      </c>
      <c r="AN37" s="45">
        <v>4</v>
      </c>
      <c r="AO37" s="46">
        <v>17</v>
      </c>
      <c r="AP37" s="46">
        <v>1</v>
      </c>
      <c r="AQ37" s="46">
        <v>6</v>
      </c>
      <c r="AR37" s="46">
        <v>1</v>
      </c>
      <c r="AS37" s="46">
        <v>2</v>
      </c>
      <c r="AT37" s="46">
        <v>0</v>
      </c>
      <c r="AU37" s="48">
        <f>SUM(AN37:AT37)</f>
        <v>31</v>
      </c>
      <c r="AV37" s="102" t="s">
        <v>252</v>
      </c>
      <c r="AW37" s="30">
        <v>3</v>
      </c>
      <c r="AX37" s="46">
        <v>0</v>
      </c>
      <c r="AY37" s="89">
        <v>2</v>
      </c>
      <c r="AZ37" s="46">
        <v>1</v>
      </c>
      <c r="BA37" s="46">
        <v>1</v>
      </c>
      <c r="BB37" s="46">
        <v>4</v>
      </c>
      <c r="BC37" s="46">
        <v>4</v>
      </c>
      <c r="BD37" s="46">
        <v>3</v>
      </c>
      <c r="BE37" s="46">
        <v>1</v>
      </c>
      <c r="BF37" s="46">
        <v>5</v>
      </c>
      <c r="BG37" s="46">
        <v>0</v>
      </c>
      <c r="BH37" s="46">
        <v>0</v>
      </c>
      <c r="BI37" s="46">
        <v>1</v>
      </c>
      <c r="BJ37" s="47">
        <f>SUM(AW37:BI37)</f>
        <v>25</v>
      </c>
      <c r="BK37" s="30">
        <v>0</v>
      </c>
      <c r="BL37" s="46">
        <v>3</v>
      </c>
      <c r="BM37" s="46">
        <v>0</v>
      </c>
      <c r="BN37" s="46">
        <v>2</v>
      </c>
      <c r="BO37" s="46">
        <v>2</v>
      </c>
      <c r="BP37" s="48">
        <f>SUM(BK37:BO37)</f>
        <v>7</v>
      </c>
      <c r="BQ37" s="102" t="s">
        <v>252</v>
      </c>
      <c r="BR37" s="30">
        <v>9</v>
      </c>
      <c r="BS37" s="46">
        <v>2</v>
      </c>
      <c r="BT37" s="46">
        <v>0</v>
      </c>
      <c r="BU37" s="46">
        <v>0</v>
      </c>
      <c r="BV37" s="46">
        <v>0</v>
      </c>
      <c r="BW37" s="46">
        <v>3</v>
      </c>
      <c r="BX37" s="46">
        <v>2</v>
      </c>
      <c r="BY37" s="46">
        <v>1</v>
      </c>
      <c r="BZ37" s="46">
        <v>2</v>
      </c>
      <c r="CA37" s="46">
        <v>0</v>
      </c>
      <c r="CB37" s="46">
        <v>1</v>
      </c>
      <c r="CC37" s="48">
        <f>SUM(BR37:CB37)</f>
        <v>20</v>
      </c>
      <c r="CD37" s="30">
        <v>2</v>
      </c>
      <c r="CE37" s="46">
        <v>4</v>
      </c>
      <c r="CF37" s="46">
        <v>8</v>
      </c>
      <c r="CG37" s="46">
        <v>3</v>
      </c>
      <c r="CH37" s="48">
        <f>SUM(CD37:CG37)</f>
        <v>17</v>
      </c>
      <c r="CI37" s="102" t="s">
        <v>252</v>
      </c>
      <c r="CJ37" s="30">
        <f>F37</f>
        <v>8</v>
      </c>
      <c r="CK37" s="46">
        <f>J37</f>
        <v>14</v>
      </c>
      <c r="CL37" s="46">
        <f>AE37</f>
        <v>40</v>
      </c>
      <c r="CM37" s="46">
        <f>O37</f>
        <v>53</v>
      </c>
      <c r="CN37" s="46">
        <f>AM37</f>
        <v>12</v>
      </c>
      <c r="CO37" s="46">
        <f>AU37</f>
        <v>31</v>
      </c>
      <c r="CP37" s="46">
        <f>BJ37</f>
        <v>25</v>
      </c>
      <c r="CQ37" s="46">
        <f>CC37</f>
        <v>20</v>
      </c>
      <c r="CR37" s="46">
        <f>BP37</f>
        <v>7</v>
      </c>
      <c r="CS37" s="46">
        <f>CH37</f>
        <v>17</v>
      </c>
      <c r="CT37" s="61">
        <f t="shared" si="20"/>
        <v>227</v>
      </c>
      <c r="CU37" s="245">
        <v>1</v>
      </c>
    </row>
    <row r="38" spans="1:99" ht="10.5" customHeight="1" thickBot="1">
      <c r="A38" s="103" t="s">
        <v>253</v>
      </c>
      <c r="B38" s="55">
        <v>3</v>
      </c>
      <c r="C38" s="56">
        <v>1</v>
      </c>
      <c r="D38" s="56">
        <v>0</v>
      </c>
      <c r="E38" s="56">
        <v>2</v>
      </c>
      <c r="F38" s="57">
        <f t="shared" si="1"/>
        <v>6</v>
      </c>
      <c r="G38" s="31">
        <v>2</v>
      </c>
      <c r="H38" s="56">
        <v>5</v>
      </c>
      <c r="I38" s="56">
        <v>2</v>
      </c>
      <c r="J38" s="58">
        <f t="shared" si="2"/>
        <v>9</v>
      </c>
      <c r="K38" s="31">
        <v>3</v>
      </c>
      <c r="L38" s="56">
        <v>1</v>
      </c>
      <c r="M38" s="56">
        <v>3</v>
      </c>
      <c r="N38" s="56">
        <v>3</v>
      </c>
      <c r="O38" s="58">
        <f>SUM(K38:N38)</f>
        <v>10</v>
      </c>
      <c r="P38" s="103" t="s">
        <v>253</v>
      </c>
      <c r="Q38" s="55">
        <v>2</v>
      </c>
      <c r="R38" s="56">
        <v>0</v>
      </c>
      <c r="S38" s="56">
        <v>3</v>
      </c>
      <c r="T38" s="56">
        <v>1</v>
      </c>
      <c r="U38" s="56">
        <v>4</v>
      </c>
      <c r="V38" s="56">
        <v>1</v>
      </c>
      <c r="W38" s="56">
        <v>2</v>
      </c>
      <c r="X38" s="56">
        <v>5</v>
      </c>
      <c r="Y38" s="56">
        <v>3</v>
      </c>
      <c r="Z38" s="56">
        <v>6</v>
      </c>
      <c r="AA38" s="56">
        <v>1</v>
      </c>
      <c r="AB38" s="56">
        <v>0</v>
      </c>
      <c r="AC38" s="56">
        <v>4</v>
      </c>
      <c r="AD38" s="56">
        <v>0</v>
      </c>
      <c r="AE38" s="58">
        <f t="shared" si="4"/>
        <v>32</v>
      </c>
      <c r="AF38" s="103" t="s">
        <v>253</v>
      </c>
      <c r="AG38" s="31">
        <v>10</v>
      </c>
      <c r="AH38" s="56">
        <v>3</v>
      </c>
      <c r="AI38" s="56">
        <v>0</v>
      </c>
      <c r="AJ38" s="56">
        <v>2</v>
      </c>
      <c r="AK38" s="56">
        <v>0</v>
      </c>
      <c r="AL38" s="56">
        <v>0</v>
      </c>
      <c r="AM38" s="58">
        <f>SUM(AG38:AL38)</f>
        <v>15</v>
      </c>
      <c r="AN38" s="55">
        <v>4</v>
      </c>
      <c r="AO38" s="56">
        <v>0</v>
      </c>
      <c r="AP38" s="56">
        <v>0</v>
      </c>
      <c r="AQ38" s="56">
        <v>0</v>
      </c>
      <c r="AR38" s="56">
        <v>1</v>
      </c>
      <c r="AS38" s="56">
        <v>1</v>
      </c>
      <c r="AT38" s="56">
        <v>0</v>
      </c>
      <c r="AU38" s="58">
        <f>SUM(AN38:AT38)</f>
        <v>6</v>
      </c>
      <c r="AV38" s="103" t="s">
        <v>253</v>
      </c>
      <c r="AW38" s="31">
        <v>2</v>
      </c>
      <c r="AX38" s="56">
        <v>0</v>
      </c>
      <c r="AY38" s="136">
        <v>2</v>
      </c>
      <c r="AZ38" s="56">
        <v>2</v>
      </c>
      <c r="BA38" s="56">
        <v>2</v>
      </c>
      <c r="BB38" s="56">
        <v>2</v>
      </c>
      <c r="BC38" s="56">
        <v>7</v>
      </c>
      <c r="BD38" s="56">
        <v>5</v>
      </c>
      <c r="BE38" s="56">
        <v>3</v>
      </c>
      <c r="BF38" s="56">
        <v>3</v>
      </c>
      <c r="BG38" s="56">
        <v>1</v>
      </c>
      <c r="BH38" s="56">
        <v>1</v>
      </c>
      <c r="BI38" s="56">
        <v>5</v>
      </c>
      <c r="BJ38" s="57">
        <f>SUM(AW38:BI38)</f>
        <v>35</v>
      </c>
      <c r="BK38" s="31">
        <v>0</v>
      </c>
      <c r="BL38" s="56">
        <v>1</v>
      </c>
      <c r="BM38" s="56">
        <v>0</v>
      </c>
      <c r="BN38" s="56">
        <v>1</v>
      </c>
      <c r="BO38" s="56">
        <v>1</v>
      </c>
      <c r="BP38" s="58">
        <f>SUM(BK38:BO38)</f>
        <v>3</v>
      </c>
      <c r="BQ38" s="103" t="s">
        <v>253</v>
      </c>
      <c r="BR38" s="31">
        <v>6</v>
      </c>
      <c r="BS38" s="56">
        <v>1</v>
      </c>
      <c r="BT38" s="56">
        <v>0</v>
      </c>
      <c r="BU38" s="56">
        <v>0</v>
      </c>
      <c r="BV38" s="56">
        <v>2</v>
      </c>
      <c r="BW38" s="56">
        <v>0</v>
      </c>
      <c r="BX38" s="56">
        <v>1</v>
      </c>
      <c r="BY38" s="56">
        <v>2</v>
      </c>
      <c r="BZ38" s="56">
        <v>1</v>
      </c>
      <c r="CA38" s="56">
        <v>0</v>
      </c>
      <c r="CB38" s="56">
        <v>0</v>
      </c>
      <c r="CC38" s="58">
        <f>SUM(BR38:CB38)</f>
        <v>13</v>
      </c>
      <c r="CD38" s="31">
        <v>0</v>
      </c>
      <c r="CE38" s="56">
        <v>1</v>
      </c>
      <c r="CF38" s="56">
        <v>2</v>
      </c>
      <c r="CG38" s="56">
        <v>0</v>
      </c>
      <c r="CH38" s="58">
        <f>SUM(CD38:CG38)</f>
        <v>3</v>
      </c>
      <c r="CI38" s="103" t="s">
        <v>253</v>
      </c>
      <c r="CJ38" s="31">
        <f>F38</f>
        <v>6</v>
      </c>
      <c r="CK38" s="56">
        <f>J38</f>
        <v>9</v>
      </c>
      <c r="CL38" s="56">
        <f>AE38</f>
        <v>32</v>
      </c>
      <c r="CM38" s="56">
        <f>O38</f>
        <v>10</v>
      </c>
      <c r="CN38" s="56">
        <f>AM38</f>
        <v>15</v>
      </c>
      <c r="CO38" s="56">
        <f>AU38</f>
        <v>6</v>
      </c>
      <c r="CP38" s="56">
        <f>BJ38</f>
        <v>35</v>
      </c>
      <c r="CQ38" s="56">
        <f>CC38</f>
        <v>13</v>
      </c>
      <c r="CR38" s="56">
        <f>BP38</f>
        <v>3</v>
      </c>
      <c r="CS38" s="56">
        <f>CH38</f>
        <v>3</v>
      </c>
      <c r="CT38" s="63">
        <f t="shared" si="20"/>
        <v>132</v>
      </c>
      <c r="CU38" s="246">
        <v>2</v>
      </c>
    </row>
  </sheetData>
  <mergeCells count="23">
    <mergeCell ref="B2:F2"/>
    <mergeCell ref="G2:J2"/>
    <mergeCell ref="Q2:AE2"/>
    <mergeCell ref="A2:A3"/>
    <mergeCell ref="P2:P3"/>
    <mergeCell ref="K2:O2"/>
    <mergeCell ref="CJ2:CU2"/>
    <mergeCell ref="CD2:CH2"/>
    <mergeCell ref="BR2:CC2"/>
    <mergeCell ref="BK2:BP2"/>
    <mergeCell ref="AF2:AF3"/>
    <mergeCell ref="AV2:AV3"/>
    <mergeCell ref="BQ2:BQ3"/>
    <mergeCell ref="CI2:CI3"/>
    <mergeCell ref="AN2:AU2"/>
    <mergeCell ref="AG2:AM2"/>
    <mergeCell ref="AW2:BJ2"/>
    <mergeCell ref="CI1:CU1"/>
    <mergeCell ref="BQ1:CH1"/>
    <mergeCell ref="AV1:BP1"/>
    <mergeCell ref="A1:O1"/>
    <mergeCell ref="AF1:AU1"/>
    <mergeCell ref="P1:AE1"/>
  </mergeCells>
  <printOptions horizontalCentered="1"/>
  <pageMargins left="0.2755905511811024" right="0.5511811023622047" top="0.99" bottom="0.2755905511811024" header="0.31496062992125984" footer="0.4330708661417323"/>
  <pageSetup horizontalDpi="360" verticalDpi="360" orientation="landscape" pageOrder="overThenDown" paperSize="9" r:id="rId1"/>
  <headerFooter alignWithMargins="0">
    <oddHeader>&amp;L&amp;8ΕΛΛΗΝΙΚΗ ΔΗΜΟΚΡΑΤΙΑ&amp;10
&amp;9ΓΕΩΤΕΧΝΙΚΟ ΕΠΙΜΕΛΗΤΗΡΙΟ
ΕΛΛΑΔΑΣ&amp;CΑΠΟΤΕΛΕΣΜΑΤΑ ΥΠΟΨΗΦΙΩΝ ΓΙΑ ΤΟ
ΔΙΟΙΚΗΤΙΚΟ ΣΥΜΒΟΥΛΙΟ&amp;R&amp;9ΕΚΛΟΓΕΣ ΤΗΣ
10ης ΑΠΡΙΛΙΟΥ 2011</oddHeader>
  </headerFooter>
  <colBreaks count="5" manualBreakCount="5">
    <brk id="15" max="65535" man="1"/>
    <brk id="31" max="65535" man="1"/>
    <brk id="47" max="65535" man="1"/>
    <brk id="68" max="65535" man="1"/>
    <brk id="8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A38"/>
  <sheetViews>
    <sheetView workbookViewId="0" topLeftCell="BR1">
      <selection activeCell="CU36" sqref="CU36"/>
    </sheetView>
  </sheetViews>
  <sheetFormatPr defaultColWidth="9.00390625" defaultRowHeight="12.75"/>
  <cols>
    <col min="1" max="1" width="35.75390625" style="0" customWidth="1"/>
    <col min="2" max="15" width="4.25390625" style="0" customWidth="1"/>
    <col min="16" max="16" width="35.75390625" style="0" customWidth="1"/>
    <col min="17" max="31" width="4.25390625" style="0" customWidth="1"/>
    <col min="32" max="32" width="35.75390625" style="0" customWidth="1"/>
    <col min="33" max="47" width="4.25390625" style="0" customWidth="1"/>
    <col min="48" max="48" width="35.75390625" style="0" customWidth="1"/>
    <col min="49" max="68" width="4.25390625" style="0" customWidth="1"/>
    <col min="69" max="69" width="35.75390625" style="0" customWidth="1"/>
    <col min="70" max="86" width="4.25390625" style="0" customWidth="1"/>
    <col min="87" max="87" width="35.75390625" style="0" customWidth="1"/>
    <col min="88" max="101" width="4.25390625" style="0" customWidth="1"/>
  </cols>
  <sheetData>
    <row r="1" spans="1:100" ht="13.5" customHeight="1" thickBot="1">
      <c r="A1" s="273" t="s">
        <v>981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 t="s">
        <v>981</v>
      </c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 t="s">
        <v>981</v>
      </c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 t="s">
        <v>981</v>
      </c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 t="s">
        <v>981</v>
      </c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 t="s">
        <v>981</v>
      </c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19"/>
    </row>
    <row r="2" spans="1:99" ht="12.75">
      <c r="A2" s="271" t="s">
        <v>361</v>
      </c>
      <c r="B2" s="274" t="s">
        <v>344</v>
      </c>
      <c r="C2" s="262"/>
      <c r="D2" s="262"/>
      <c r="E2" s="262"/>
      <c r="F2" s="264"/>
      <c r="G2" s="275" t="s">
        <v>360</v>
      </c>
      <c r="H2" s="276"/>
      <c r="I2" s="276"/>
      <c r="J2" s="277"/>
      <c r="K2" s="261" t="s">
        <v>378</v>
      </c>
      <c r="L2" s="262"/>
      <c r="M2" s="262"/>
      <c r="N2" s="262"/>
      <c r="O2" s="264"/>
      <c r="P2" s="271" t="s">
        <v>361</v>
      </c>
      <c r="Q2" s="261" t="s">
        <v>359</v>
      </c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4"/>
      <c r="AF2" s="271" t="s">
        <v>361</v>
      </c>
      <c r="AG2" s="261" t="s">
        <v>379</v>
      </c>
      <c r="AH2" s="262"/>
      <c r="AI2" s="262"/>
      <c r="AJ2" s="262"/>
      <c r="AK2" s="262"/>
      <c r="AL2" s="262"/>
      <c r="AM2" s="264"/>
      <c r="AN2" s="274" t="s">
        <v>380</v>
      </c>
      <c r="AO2" s="262"/>
      <c r="AP2" s="262"/>
      <c r="AQ2" s="262"/>
      <c r="AR2" s="262"/>
      <c r="AS2" s="262"/>
      <c r="AT2" s="262"/>
      <c r="AU2" s="264"/>
      <c r="AV2" s="271" t="s">
        <v>361</v>
      </c>
      <c r="AW2" s="261" t="s">
        <v>408</v>
      </c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3"/>
      <c r="BK2" s="261" t="s">
        <v>409</v>
      </c>
      <c r="BL2" s="262"/>
      <c r="BM2" s="262"/>
      <c r="BN2" s="262"/>
      <c r="BO2" s="262"/>
      <c r="BP2" s="264"/>
      <c r="BQ2" s="271" t="s">
        <v>361</v>
      </c>
      <c r="BR2" s="254" t="s">
        <v>414</v>
      </c>
      <c r="BS2" s="278"/>
      <c r="BT2" s="278"/>
      <c r="BU2" s="278"/>
      <c r="BV2" s="278"/>
      <c r="BW2" s="278"/>
      <c r="BX2" s="278"/>
      <c r="BY2" s="278"/>
      <c r="BZ2" s="278"/>
      <c r="CA2" s="278"/>
      <c r="CB2" s="278"/>
      <c r="CC2" s="279"/>
      <c r="CD2" s="254" t="s">
        <v>416</v>
      </c>
      <c r="CE2" s="278"/>
      <c r="CF2" s="278"/>
      <c r="CG2" s="278"/>
      <c r="CH2" s="279"/>
      <c r="CI2" s="271" t="s">
        <v>361</v>
      </c>
      <c r="CJ2" s="254" t="s">
        <v>429</v>
      </c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6"/>
    </row>
    <row r="3" spans="1:105" ht="60" customHeight="1" thickBot="1">
      <c r="A3" s="272"/>
      <c r="B3" s="5" t="s">
        <v>337</v>
      </c>
      <c r="C3" s="3" t="s">
        <v>338</v>
      </c>
      <c r="D3" s="3" t="s">
        <v>339</v>
      </c>
      <c r="E3" s="3" t="s">
        <v>340</v>
      </c>
      <c r="F3" s="4" t="s">
        <v>358</v>
      </c>
      <c r="G3" s="2" t="s">
        <v>341</v>
      </c>
      <c r="H3" s="3" t="s">
        <v>342</v>
      </c>
      <c r="I3" s="3" t="s">
        <v>343</v>
      </c>
      <c r="J3" s="4" t="s">
        <v>358</v>
      </c>
      <c r="K3" s="2" t="s">
        <v>362</v>
      </c>
      <c r="L3" s="3" t="s">
        <v>363</v>
      </c>
      <c r="M3" s="16" t="s">
        <v>364</v>
      </c>
      <c r="N3" s="16" t="s">
        <v>365</v>
      </c>
      <c r="O3" s="4" t="s">
        <v>358</v>
      </c>
      <c r="P3" s="272"/>
      <c r="Q3" s="2" t="s">
        <v>345</v>
      </c>
      <c r="R3" s="3" t="s">
        <v>346</v>
      </c>
      <c r="S3" s="3" t="s">
        <v>347</v>
      </c>
      <c r="T3" s="3" t="s">
        <v>348</v>
      </c>
      <c r="U3" s="3" t="s">
        <v>349</v>
      </c>
      <c r="V3" s="3" t="s">
        <v>350</v>
      </c>
      <c r="W3" s="3" t="s">
        <v>962</v>
      </c>
      <c r="X3" s="3" t="s">
        <v>963</v>
      </c>
      <c r="Y3" s="3" t="s">
        <v>964</v>
      </c>
      <c r="Z3" s="3" t="s">
        <v>965</v>
      </c>
      <c r="AA3" s="3" t="s">
        <v>393</v>
      </c>
      <c r="AB3" s="3" t="s">
        <v>394</v>
      </c>
      <c r="AC3" s="3" t="s">
        <v>351</v>
      </c>
      <c r="AD3" s="3" t="s">
        <v>352</v>
      </c>
      <c r="AE3" s="4" t="s">
        <v>358</v>
      </c>
      <c r="AF3" s="272"/>
      <c r="AG3" s="18" t="s">
        <v>366</v>
      </c>
      <c r="AH3" s="3" t="s">
        <v>381</v>
      </c>
      <c r="AI3" s="16" t="s">
        <v>367</v>
      </c>
      <c r="AJ3" s="16" t="s">
        <v>368</v>
      </c>
      <c r="AK3" s="16" t="s">
        <v>369</v>
      </c>
      <c r="AL3" s="16" t="s">
        <v>370</v>
      </c>
      <c r="AM3" s="4" t="s">
        <v>358</v>
      </c>
      <c r="AN3" s="17" t="s">
        <v>371</v>
      </c>
      <c r="AO3" s="16" t="s">
        <v>372</v>
      </c>
      <c r="AP3" s="16" t="s">
        <v>373</v>
      </c>
      <c r="AQ3" s="16" t="s">
        <v>374</v>
      </c>
      <c r="AR3" s="16" t="s">
        <v>375</v>
      </c>
      <c r="AS3" s="16" t="s">
        <v>376</v>
      </c>
      <c r="AT3" s="16" t="s">
        <v>377</v>
      </c>
      <c r="AU3" s="4" t="s">
        <v>358</v>
      </c>
      <c r="AV3" s="272"/>
      <c r="AW3" s="2" t="s">
        <v>407</v>
      </c>
      <c r="AX3" s="3" t="s">
        <v>382</v>
      </c>
      <c r="AY3" s="3" t="s">
        <v>383</v>
      </c>
      <c r="AZ3" s="3" t="s">
        <v>384</v>
      </c>
      <c r="BA3" s="3" t="s">
        <v>385</v>
      </c>
      <c r="BB3" s="3" t="s">
        <v>386</v>
      </c>
      <c r="BC3" s="3" t="s">
        <v>986</v>
      </c>
      <c r="BD3" s="3" t="s">
        <v>987</v>
      </c>
      <c r="BE3" s="3" t="s">
        <v>988</v>
      </c>
      <c r="BF3" s="3" t="s">
        <v>989</v>
      </c>
      <c r="BG3" s="3" t="s">
        <v>387</v>
      </c>
      <c r="BH3" s="3" t="s">
        <v>388</v>
      </c>
      <c r="BI3" s="3" t="s">
        <v>389</v>
      </c>
      <c r="BJ3" s="9" t="s">
        <v>358</v>
      </c>
      <c r="BK3" s="2" t="s">
        <v>402</v>
      </c>
      <c r="BL3" s="3" t="s">
        <v>403</v>
      </c>
      <c r="BM3" s="3" t="s">
        <v>404</v>
      </c>
      <c r="BN3" s="3" t="s">
        <v>405</v>
      </c>
      <c r="BO3" s="3" t="s">
        <v>406</v>
      </c>
      <c r="BP3" s="4" t="s">
        <v>358</v>
      </c>
      <c r="BQ3" s="272"/>
      <c r="BR3" s="2" t="s">
        <v>390</v>
      </c>
      <c r="BS3" s="3" t="s">
        <v>391</v>
      </c>
      <c r="BT3" s="3" t="s">
        <v>392</v>
      </c>
      <c r="BU3" s="3" t="s">
        <v>395</v>
      </c>
      <c r="BV3" s="3" t="s">
        <v>396</v>
      </c>
      <c r="BW3" s="3" t="s">
        <v>397</v>
      </c>
      <c r="BX3" s="3" t="s">
        <v>398</v>
      </c>
      <c r="BY3" s="3" t="s">
        <v>399</v>
      </c>
      <c r="BZ3" s="3" t="s">
        <v>400</v>
      </c>
      <c r="CA3" s="3" t="s">
        <v>415</v>
      </c>
      <c r="CB3" s="3" t="s">
        <v>401</v>
      </c>
      <c r="CC3" s="4" t="s">
        <v>358</v>
      </c>
      <c r="CD3" s="5" t="s">
        <v>410</v>
      </c>
      <c r="CE3" s="3" t="s">
        <v>411</v>
      </c>
      <c r="CF3" s="3" t="s">
        <v>412</v>
      </c>
      <c r="CG3" s="3" t="s">
        <v>413</v>
      </c>
      <c r="CH3" s="4" t="s">
        <v>358</v>
      </c>
      <c r="CI3" s="272"/>
      <c r="CJ3" s="2" t="s">
        <v>417</v>
      </c>
      <c r="CK3" s="3" t="s">
        <v>418</v>
      </c>
      <c r="CL3" s="3" t="s">
        <v>419</v>
      </c>
      <c r="CM3" s="3" t="s">
        <v>420</v>
      </c>
      <c r="CN3" s="3" t="s">
        <v>421</v>
      </c>
      <c r="CO3" s="3" t="s">
        <v>422</v>
      </c>
      <c r="CP3" s="3" t="s">
        <v>423</v>
      </c>
      <c r="CQ3" s="3" t="s">
        <v>424</v>
      </c>
      <c r="CR3" s="3" t="s">
        <v>425</v>
      </c>
      <c r="CS3" s="3" t="s">
        <v>426</v>
      </c>
      <c r="CT3" s="3" t="s">
        <v>427</v>
      </c>
      <c r="CU3" s="4" t="s">
        <v>428</v>
      </c>
      <c r="CY3" s="1"/>
      <c r="CZ3" s="1"/>
      <c r="DA3" s="1"/>
    </row>
    <row r="4" spans="1:99" ht="12.75">
      <c r="A4" s="113" t="s">
        <v>353</v>
      </c>
      <c r="B4" s="13"/>
      <c r="C4" s="14"/>
      <c r="D4" s="14"/>
      <c r="E4" s="14"/>
      <c r="F4" s="21"/>
      <c r="G4" s="15"/>
      <c r="H4" s="14"/>
      <c r="I4" s="14"/>
      <c r="J4" s="21"/>
      <c r="K4" s="15"/>
      <c r="L4" s="14"/>
      <c r="M4" s="14"/>
      <c r="N4" s="14"/>
      <c r="O4" s="21"/>
      <c r="P4" s="113" t="s">
        <v>353</v>
      </c>
      <c r="Q4" s="15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21"/>
      <c r="AF4" s="113" t="s">
        <v>353</v>
      </c>
      <c r="AG4" s="15"/>
      <c r="AH4" s="24"/>
      <c r="AI4" s="14"/>
      <c r="AJ4" s="14"/>
      <c r="AK4" s="14"/>
      <c r="AL4" s="14"/>
      <c r="AM4" s="21"/>
      <c r="AN4" s="13"/>
      <c r="AO4" s="14"/>
      <c r="AP4" s="14"/>
      <c r="AQ4" s="14"/>
      <c r="AR4" s="14"/>
      <c r="AS4" s="14"/>
      <c r="AT4" s="14"/>
      <c r="AU4" s="21"/>
      <c r="AV4" s="113" t="s">
        <v>353</v>
      </c>
      <c r="AW4" s="15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20"/>
      <c r="BK4" s="15"/>
      <c r="BL4" s="14"/>
      <c r="BM4" s="14"/>
      <c r="BN4" s="14"/>
      <c r="BO4" s="14"/>
      <c r="BP4" s="21"/>
      <c r="BQ4" s="113" t="s">
        <v>353</v>
      </c>
      <c r="BR4" s="15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21"/>
      <c r="CD4" s="13"/>
      <c r="CE4" s="14"/>
      <c r="CF4" s="14"/>
      <c r="CG4" s="14"/>
      <c r="CH4" s="21"/>
      <c r="CI4" s="113" t="s">
        <v>353</v>
      </c>
      <c r="CJ4" s="15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21"/>
    </row>
    <row r="5" spans="1:99" ht="10.5" customHeight="1">
      <c r="A5" s="102" t="s">
        <v>956</v>
      </c>
      <c r="B5" s="45">
        <v>0</v>
      </c>
      <c r="C5" s="46">
        <v>0</v>
      </c>
      <c r="D5" s="46">
        <v>0</v>
      </c>
      <c r="E5" s="46">
        <v>0</v>
      </c>
      <c r="F5" s="64">
        <f>SUM(B5:E5)</f>
        <v>0</v>
      </c>
      <c r="G5" s="30">
        <v>0</v>
      </c>
      <c r="H5" s="46">
        <v>1</v>
      </c>
      <c r="I5" s="46">
        <v>2</v>
      </c>
      <c r="J5" s="64">
        <f>SUM(G5:I5)</f>
        <v>3</v>
      </c>
      <c r="K5" s="30">
        <v>2</v>
      </c>
      <c r="L5" s="46">
        <v>0</v>
      </c>
      <c r="M5" s="46">
        <v>1</v>
      </c>
      <c r="N5" s="46">
        <v>0</v>
      </c>
      <c r="O5" s="48">
        <f>SUM(K5:N5)</f>
        <v>3</v>
      </c>
      <c r="P5" s="102" t="s">
        <v>956</v>
      </c>
      <c r="Q5" s="30">
        <v>0</v>
      </c>
      <c r="R5" s="46">
        <v>0</v>
      </c>
      <c r="S5" s="46">
        <v>1</v>
      </c>
      <c r="T5" s="46">
        <v>1</v>
      </c>
      <c r="U5" s="46">
        <v>1</v>
      </c>
      <c r="V5" s="46">
        <v>1</v>
      </c>
      <c r="W5" s="46">
        <v>0</v>
      </c>
      <c r="X5" s="46">
        <v>0</v>
      </c>
      <c r="Y5" s="46">
        <v>0</v>
      </c>
      <c r="Z5" s="46">
        <v>0</v>
      </c>
      <c r="AA5" s="46">
        <v>1</v>
      </c>
      <c r="AB5" s="46">
        <v>1</v>
      </c>
      <c r="AC5" s="46">
        <v>3</v>
      </c>
      <c r="AD5" s="46">
        <v>0</v>
      </c>
      <c r="AE5" s="64">
        <f>SUM(Q5:AD5)</f>
        <v>9</v>
      </c>
      <c r="AF5" s="102" t="s">
        <v>956</v>
      </c>
      <c r="AG5" s="30">
        <v>0</v>
      </c>
      <c r="AH5" s="46">
        <v>2</v>
      </c>
      <c r="AI5" s="46">
        <v>1</v>
      </c>
      <c r="AJ5" s="46">
        <v>0</v>
      </c>
      <c r="AK5" s="46">
        <v>1</v>
      </c>
      <c r="AL5" s="46">
        <v>0</v>
      </c>
      <c r="AM5" s="48">
        <f>SUM(AG5:AL5)</f>
        <v>4</v>
      </c>
      <c r="AN5" s="45">
        <v>14</v>
      </c>
      <c r="AO5" s="46">
        <v>9</v>
      </c>
      <c r="AP5" s="46">
        <v>5</v>
      </c>
      <c r="AQ5" s="46">
        <v>8</v>
      </c>
      <c r="AR5" s="46">
        <v>2</v>
      </c>
      <c r="AS5" s="46">
        <v>3</v>
      </c>
      <c r="AT5" s="46">
        <v>0</v>
      </c>
      <c r="AU5" s="48">
        <f>SUM(AN5:AT5)</f>
        <v>41</v>
      </c>
      <c r="AV5" s="102" t="s">
        <v>956</v>
      </c>
      <c r="AW5" s="30">
        <v>2</v>
      </c>
      <c r="AX5" s="46">
        <v>1</v>
      </c>
      <c r="AY5" s="89">
        <v>2</v>
      </c>
      <c r="AZ5" s="46">
        <v>2</v>
      </c>
      <c r="BA5" s="46">
        <v>2</v>
      </c>
      <c r="BB5" s="46">
        <v>0</v>
      </c>
      <c r="BC5" s="46">
        <v>1</v>
      </c>
      <c r="BD5" s="46">
        <v>0</v>
      </c>
      <c r="BE5" s="46">
        <v>2</v>
      </c>
      <c r="BF5" s="46">
        <v>2</v>
      </c>
      <c r="BG5" s="46">
        <v>1</v>
      </c>
      <c r="BH5" s="46">
        <v>0</v>
      </c>
      <c r="BI5" s="46">
        <v>1</v>
      </c>
      <c r="BJ5" s="47">
        <f>SUM(AW5:BI5)</f>
        <v>16</v>
      </c>
      <c r="BK5" s="30">
        <v>2</v>
      </c>
      <c r="BL5" s="46">
        <v>0</v>
      </c>
      <c r="BM5" s="46">
        <v>0</v>
      </c>
      <c r="BN5" s="46">
        <v>0</v>
      </c>
      <c r="BO5" s="46">
        <v>1</v>
      </c>
      <c r="BP5" s="48">
        <f>SUM(BK5:BO5)</f>
        <v>3</v>
      </c>
      <c r="BQ5" s="102" t="s">
        <v>956</v>
      </c>
      <c r="BR5" s="30">
        <v>3</v>
      </c>
      <c r="BS5" s="46">
        <v>0</v>
      </c>
      <c r="BT5" s="46">
        <v>0</v>
      </c>
      <c r="BU5" s="46">
        <v>0</v>
      </c>
      <c r="BV5" s="46">
        <v>1</v>
      </c>
      <c r="BW5" s="46">
        <v>0</v>
      </c>
      <c r="BX5" s="46">
        <v>1</v>
      </c>
      <c r="BY5" s="46">
        <v>1</v>
      </c>
      <c r="BZ5" s="46">
        <v>0</v>
      </c>
      <c r="CA5" s="46">
        <v>0</v>
      </c>
      <c r="CB5" s="46">
        <v>0</v>
      </c>
      <c r="CC5" s="48">
        <f>SUM(BR5:CB5)</f>
        <v>6</v>
      </c>
      <c r="CD5" s="45">
        <v>1</v>
      </c>
      <c r="CE5" s="46">
        <v>1</v>
      </c>
      <c r="CF5" s="46">
        <v>2</v>
      </c>
      <c r="CG5" s="46">
        <v>0</v>
      </c>
      <c r="CH5" s="48">
        <f>SUM(CD5:CG5)</f>
        <v>4</v>
      </c>
      <c r="CI5" s="102" t="s">
        <v>956</v>
      </c>
      <c r="CJ5" s="30">
        <f>F5</f>
        <v>0</v>
      </c>
      <c r="CK5" s="46">
        <f>J5</f>
        <v>3</v>
      </c>
      <c r="CL5" s="46">
        <f>AE5</f>
        <v>9</v>
      </c>
      <c r="CM5" s="46">
        <f aca="true" t="shared" si="0" ref="CM5:CM14">O5</f>
        <v>3</v>
      </c>
      <c r="CN5" s="46">
        <f>AM5</f>
        <v>4</v>
      </c>
      <c r="CO5" s="46">
        <f>AU5</f>
        <v>41</v>
      </c>
      <c r="CP5" s="46">
        <f>BJ5</f>
        <v>16</v>
      </c>
      <c r="CQ5" s="46">
        <f>CC5</f>
        <v>6</v>
      </c>
      <c r="CR5" s="46">
        <f>BP5</f>
        <v>3</v>
      </c>
      <c r="CS5" s="46">
        <f>CH5</f>
        <v>4</v>
      </c>
      <c r="CT5" s="61">
        <f>SUM(CJ5:CS5)</f>
        <v>89</v>
      </c>
      <c r="CU5" s="245">
        <v>3</v>
      </c>
    </row>
    <row r="6" spans="1:99" ht="10.5" customHeight="1">
      <c r="A6" s="102" t="s">
        <v>275</v>
      </c>
      <c r="B6" s="45">
        <v>0</v>
      </c>
      <c r="C6" s="46">
        <v>0</v>
      </c>
      <c r="D6" s="46">
        <v>0</v>
      </c>
      <c r="E6" s="46">
        <v>0</v>
      </c>
      <c r="F6" s="64">
        <f aca="true" t="shared" si="1" ref="F6:F38">SUM(B6:E6)</f>
        <v>0</v>
      </c>
      <c r="G6" s="30">
        <v>0</v>
      </c>
      <c r="H6" s="46">
        <v>0</v>
      </c>
      <c r="I6" s="46">
        <v>0</v>
      </c>
      <c r="J6" s="64">
        <f aca="true" t="shared" si="2" ref="J6:J38">SUM(G6:I6)</f>
        <v>0</v>
      </c>
      <c r="K6" s="30">
        <v>0</v>
      </c>
      <c r="L6" s="46">
        <v>1</v>
      </c>
      <c r="M6" s="46">
        <v>1</v>
      </c>
      <c r="N6" s="46">
        <v>0</v>
      </c>
      <c r="O6" s="48">
        <f aca="true" t="shared" si="3" ref="O6:O14">SUM(K6:N6)</f>
        <v>2</v>
      </c>
      <c r="P6" s="102" t="s">
        <v>275</v>
      </c>
      <c r="Q6" s="30">
        <v>0</v>
      </c>
      <c r="R6" s="46">
        <v>0</v>
      </c>
      <c r="S6" s="46">
        <v>2</v>
      </c>
      <c r="T6" s="46">
        <v>0</v>
      </c>
      <c r="U6" s="46">
        <v>2</v>
      </c>
      <c r="V6" s="46">
        <v>0</v>
      </c>
      <c r="W6" s="46">
        <v>0</v>
      </c>
      <c r="X6" s="46">
        <v>0</v>
      </c>
      <c r="Y6" s="46">
        <v>0</v>
      </c>
      <c r="Z6" s="46">
        <v>0</v>
      </c>
      <c r="AA6" s="46">
        <v>0</v>
      </c>
      <c r="AB6" s="46">
        <v>2</v>
      </c>
      <c r="AC6" s="46">
        <v>0</v>
      </c>
      <c r="AD6" s="46">
        <v>0</v>
      </c>
      <c r="AE6" s="64">
        <f aca="true" t="shared" si="4" ref="AE6:AE38">SUM(Q6:AD6)</f>
        <v>6</v>
      </c>
      <c r="AF6" s="102" t="s">
        <v>275</v>
      </c>
      <c r="AG6" s="30">
        <v>3</v>
      </c>
      <c r="AH6" s="46">
        <v>1</v>
      </c>
      <c r="AI6" s="46">
        <v>1</v>
      </c>
      <c r="AJ6" s="46">
        <v>0</v>
      </c>
      <c r="AK6" s="46">
        <v>0</v>
      </c>
      <c r="AL6" s="46">
        <v>0</v>
      </c>
      <c r="AM6" s="48">
        <f aca="true" t="shared" si="5" ref="AM6:AM14">SUM(AG6:AL6)</f>
        <v>5</v>
      </c>
      <c r="AN6" s="45">
        <v>0</v>
      </c>
      <c r="AO6" s="46">
        <v>0</v>
      </c>
      <c r="AP6" s="46">
        <v>1</v>
      </c>
      <c r="AQ6" s="46">
        <v>1</v>
      </c>
      <c r="AR6" s="46">
        <v>0</v>
      </c>
      <c r="AS6" s="46">
        <v>0</v>
      </c>
      <c r="AT6" s="46">
        <v>0</v>
      </c>
      <c r="AU6" s="48">
        <f aca="true" t="shared" si="6" ref="AU6:AU14">SUM(AN6:AT6)</f>
        <v>2</v>
      </c>
      <c r="AV6" s="102" t="s">
        <v>275</v>
      </c>
      <c r="AW6" s="30">
        <v>1</v>
      </c>
      <c r="AX6" s="46">
        <v>1</v>
      </c>
      <c r="AY6" s="89">
        <v>0</v>
      </c>
      <c r="AZ6" s="46">
        <v>0</v>
      </c>
      <c r="BA6" s="46">
        <v>2</v>
      </c>
      <c r="BB6" s="46">
        <v>1</v>
      </c>
      <c r="BC6" s="46">
        <v>0</v>
      </c>
      <c r="BD6" s="46">
        <v>0</v>
      </c>
      <c r="BE6" s="46">
        <v>0</v>
      </c>
      <c r="BF6" s="46">
        <v>0</v>
      </c>
      <c r="BG6" s="46">
        <v>0</v>
      </c>
      <c r="BH6" s="46">
        <v>0</v>
      </c>
      <c r="BI6" s="46">
        <v>0</v>
      </c>
      <c r="BJ6" s="47">
        <f aca="true" t="shared" si="7" ref="BJ6:BJ14">SUM(AW6:BI6)</f>
        <v>5</v>
      </c>
      <c r="BK6" s="133">
        <v>0</v>
      </c>
      <c r="BL6" s="46">
        <v>0</v>
      </c>
      <c r="BM6" s="46">
        <v>0</v>
      </c>
      <c r="BN6" s="46">
        <v>0</v>
      </c>
      <c r="BO6" s="46">
        <v>1</v>
      </c>
      <c r="BP6" s="48">
        <f aca="true" t="shared" si="8" ref="BP6:BP14">SUM(BK6:BO6)</f>
        <v>1</v>
      </c>
      <c r="BQ6" s="102" t="s">
        <v>275</v>
      </c>
      <c r="BR6" s="30">
        <v>0</v>
      </c>
      <c r="BS6" s="46">
        <v>0</v>
      </c>
      <c r="BT6" s="46">
        <v>1</v>
      </c>
      <c r="BU6" s="46">
        <v>0</v>
      </c>
      <c r="BV6" s="46">
        <v>0</v>
      </c>
      <c r="BW6" s="46">
        <v>0</v>
      </c>
      <c r="BX6" s="46">
        <v>0</v>
      </c>
      <c r="BY6" s="46">
        <v>0</v>
      </c>
      <c r="BZ6" s="46">
        <v>0</v>
      </c>
      <c r="CA6" s="46">
        <v>0</v>
      </c>
      <c r="CB6" s="46">
        <v>0</v>
      </c>
      <c r="CC6" s="48">
        <f aca="true" t="shared" si="9" ref="CC6:CC14">SUM(BR6:CB6)</f>
        <v>1</v>
      </c>
      <c r="CD6" s="45">
        <v>0</v>
      </c>
      <c r="CE6" s="46">
        <v>0</v>
      </c>
      <c r="CF6" s="46">
        <v>0</v>
      </c>
      <c r="CG6" s="46">
        <v>0</v>
      </c>
      <c r="CH6" s="48">
        <f aca="true" t="shared" si="10" ref="CH6:CH14">SUM(CD6:CG6)</f>
        <v>0</v>
      </c>
      <c r="CI6" s="102" t="s">
        <v>275</v>
      </c>
      <c r="CJ6" s="30">
        <f aca="true" t="shared" si="11" ref="CJ6:CJ14">F6</f>
        <v>0</v>
      </c>
      <c r="CK6" s="46">
        <f aca="true" t="shared" si="12" ref="CK6:CK14">J6</f>
        <v>0</v>
      </c>
      <c r="CL6" s="46">
        <f aca="true" t="shared" si="13" ref="CL6:CL14">AE6</f>
        <v>6</v>
      </c>
      <c r="CM6" s="46">
        <f t="shared" si="0"/>
        <v>2</v>
      </c>
      <c r="CN6" s="46">
        <f aca="true" t="shared" si="14" ref="CN6:CN14">AM6</f>
        <v>5</v>
      </c>
      <c r="CO6" s="46">
        <f aca="true" t="shared" si="15" ref="CO6:CO14">AU6</f>
        <v>2</v>
      </c>
      <c r="CP6" s="46">
        <f aca="true" t="shared" si="16" ref="CP6:CP14">BJ6</f>
        <v>5</v>
      </c>
      <c r="CQ6" s="46">
        <f aca="true" t="shared" si="17" ref="CQ6:CQ14">CC6</f>
        <v>1</v>
      </c>
      <c r="CR6" s="46">
        <f aca="true" t="shared" si="18" ref="CR6:CR14">BP6</f>
        <v>1</v>
      </c>
      <c r="CS6" s="46">
        <f aca="true" t="shared" si="19" ref="CS6:CS14">CH6</f>
        <v>0</v>
      </c>
      <c r="CT6" s="61">
        <f aca="true" t="shared" si="20" ref="CT6:CT14">SUM(CJ6:CS6)</f>
        <v>22</v>
      </c>
      <c r="CU6" s="245">
        <v>10</v>
      </c>
    </row>
    <row r="7" spans="1:99" ht="10.5" customHeight="1">
      <c r="A7" s="102" t="s">
        <v>276</v>
      </c>
      <c r="B7" s="45">
        <v>0</v>
      </c>
      <c r="C7" s="46">
        <v>0</v>
      </c>
      <c r="D7" s="46">
        <v>1</v>
      </c>
      <c r="E7" s="46">
        <v>1</v>
      </c>
      <c r="F7" s="64">
        <f t="shared" si="1"/>
        <v>2</v>
      </c>
      <c r="G7" s="30">
        <v>0</v>
      </c>
      <c r="H7" s="46">
        <v>0</v>
      </c>
      <c r="I7" s="46">
        <v>5</v>
      </c>
      <c r="J7" s="64">
        <f t="shared" si="2"/>
        <v>5</v>
      </c>
      <c r="K7" s="30">
        <v>1</v>
      </c>
      <c r="L7" s="46">
        <v>0</v>
      </c>
      <c r="M7" s="46">
        <v>1</v>
      </c>
      <c r="N7" s="46">
        <v>0</v>
      </c>
      <c r="O7" s="48">
        <f t="shared" si="3"/>
        <v>2</v>
      </c>
      <c r="P7" s="102" t="s">
        <v>276</v>
      </c>
      <c r="Q7" s="30">
        <v>0</v>
      </c>
      <c r="R7" s="46">
        <v>0</v>
      </c>
      <c r="S7" s="46">
        <v>1</v>
      </c>
      <c r="T7" s="46">
        <v>1</v>
      </c>
      <c r="U7" s="46">
        <v>1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1</v>
      </c>
      <c r="AC7" s="46">
        <v>1</v>
      </c>
      <c r="AD7" s="46">
        <v>0</v>
      </c>
      <c r="AE7" s="64">
        <f t="shared" si="4"/>
        <v>5</v>
      </c>
      <c r="AF7" s="102" t="s">
        <v>276</v>
      </c>
      <c r="AG7" s="30">
        <v>0</v>
      </c>
      <c r="AH7" s="46">
        <v>0</v>
      </c>
      <c r="AI7" s="46">
        <v>0</v>
      </c>
      <c r="AJ7" s="46">
        <v>0</v>
      </c>
      <c r="AK7" s="46">
        <v>0</v>
      </c>
      <c r="AL7" s="46">
        <v>0</v>
      </c>
      <c r="AM7" s="48">
        <f t="shared" si="5"/>
        <v>0</v>
      </c>
      <c r="AN7" s="45">
        <v>0</v>
      </c>
      <c r="AO7" s="46">
        <v>0</v>
      </c>
      <c r="AP7" s="46">
        <v>1</v>
      </c>
      <c r="AQ7" s="46">
        <v>1</v>
      </c>
      <c r="AR7" s="46">
        <v>1</v>
      </c>
      <c r="AS7" s="46">
        <v>0</v>
      </c>
      <c r="AT7" s="46">
        <v>0</v>
      </c>
      <c r="AU7" s="48">
        <f t="shared" si="6"/>
        <v>3</v>
      </c>
      <c r="AV7" s="102" t="s">
        <v>276</v>
      </c>
      <c r="AW7" s="30">
        <v>3</v>
      </c>
      <c r="AX7" s="46">
        <v>1</v>
      </c>
      <c r="AY7" s="89">
        <v>1</v>
      </c>
      <c r="AZ7" s="46">
        <v>1</v>
      </c>
      <c r="BA7" s="46">
        <v>0</v>
      </c>
      <c r="BB7" s="46">
        <v>0</v>
      </c>
      <c r="BC7" s="46">
        <v>0</v>
      </c>
      <c r="BD7" s="46">
        <v>0</v>
      </c>
      <c r="BE7" s="46">
        <v>2</v>
      </c>
      <c r="BF7" s="46">
        <v>0</v>
      </c>
      <c r="BG7" s="46">
        <v>0</v>
      </c>
      <c r="BH7" s="46">
        <v>0</v>
      </c>
      <c r="BI7" s="46">
        <v>1</v>
      </c>
      <c r="BJ7" s="47">
        <f t="shared" si="7"/>
        <v>9</v>
      </c>
      <c r="BK7" s="30">
        <v>0</v>
      </c>
      <c r="BL7" s="46">
        <v>0</v>
      </c>
      <c r="BM7" s="46">
        <v>0</v>
      </c>
      <c r="BN7" s="46">
        <v>0</v>
      </c>
      <c r="BO7" s="46">
        <v>2</v>
      </c>
      <c r="BP7" s="48">
        <f t="shared" si="8"/>
        <v>2</v>
      </c>
      <c r="BQ7" s="102" t="s">
        <v>276</v>
      </c>
      <c r="BR7" s="30">
        <v>2</v>
      </c>
      <c r="BS7" s="46">
        <v>1</v>
      </c>
      <c r="BT7" s="46">
        <v>0</v>
      </c>
      <c r="BU7" s="46">
        <v>0</v>
      </c>
      <c r="BV7" s="46">
        <v>2</v>
      </c>
      <c r="BW7" s="46">
        <v>1</v>
      </c>
      <c r="BX7" s="46">
        <v>0</v>
      </c>
      <c r="BY7" s="46">
        <v>2</v>
      </c>
      <c r="BZ7" s="46">
        <v>0</v>
      </c>
      <c r="CA7" s="46">
        <v>0</v>
      </c>
      <c r="CB7" s="46">
        <v>4</v>
      </c>
      <c r="CC7" s="48">
        <f t="shared" si="9"/>
        <v>12</v>
      </c>
      <c r="CD7" s="45">
        <v>1</v>
      </c>
      <c r="CE7" s="46">
        <v>0</v>
      </c>
      <c r="CF7" s="46">
        <v>1</v>
      </c>
      <c r="CG7" s="46">
        <v>0</v>
      </c>
      <c r="CH7" s="48">
        <f t="shared" si="10"/>
        <v>2</v>
      </c>
      <c r="CI7" s="102" t="s">
        <v>276</v>
      </c>
      <c r="CJ7" s="30">
        <f t="shared" si="11"/>
        <v>2</v>
      </c>
      <c r="CK7" s="46">
        <f t="shared" si="12"/>
        <v>5</v>
      </c>
      <c r="CL7" s="46">
        <f t="shared" si="13"/>
        <v>5</v>
      </c>
      <c r="CM7" s="46">
        <f t="shared" si="0"/>
        <v>2</v>
      </c>
      <c r="CN7" s="46">
        <f t="shared" si="14"/>
        <v>0</v>
      </c>
      <c r="CO7" s="46">
        <f t="shared" si="15"/>
        <v>3</v>
      </c>
      <c r="CP7" s="46">
        <f t="shared" si="16"/>
        <v>9</v>
      </c>
      <c r="CQ7" s="46">
        <f t="shared" si="17"/>
        <v>12</v>
      </c>
      <c r="CR7" s="46">
        <f t="shared" si="18"/>
        <v>2</v>
      </c>
      <c r="CS7" s="46">
        <f t="shared" si="19"/>
        <v>2</v>
      </c>
      <c r="CT7" s="61">
        <f t="shared" si="20"/>
        <v>42</v>
      </c>
      <c r="CU7" s="245">
        <v>8</v>
      </c>
    </row>
    <row r="8" spans="1:99" ht="10.5" customHeight="1">
      <c r="A8" s="102" t="s">
        <v>961</v>
      </c>
      <c r="B8" s="45">
        <v>3</v>
      </c>
      <c r="C8" s="46">
        <v>1</v>
      </c>
      <c r="D8" s="46">
        <v>0</v>
      </c>
      <c r="E8" s="46">
        <v>3</v>
      </c>
      <c r="F8" s="64">
        <f t="shared" si="1"/>
        <v>7</v>
      </c>
      <c r="G8" s="30">
        <v>1</v>
      </c>
      <c r="H8" s="46">
        <v>1</v>
      </c>
      <c r="I8" s="46">
        <v>0</v>
      </c>
      <c r="J8" s="64">
        <f t="shared" si="2"/>
        <v>2</v>
      </c>
      <c r="K8" s="30">
        <v>3</v>
      </c>
      <c r="L8" s="46">
        <v>1</v>
      </c>
      <c r="M8" s="46">
        <v>1</v>
      </c>
      <c r="N8" s="46">
        <v>0</v>
      </c>
      <c r="O8" s="48">
        <f t="shared" si="3"/>
        <v>5</v>
      </c>
      <c r="P8" s="102" t="s">
        <v>961</v>
      </c>
      <c r="Q8" s="30">
        <v>1</v>
      </c>
      <c r="R8" s="46">
        <v>0</v>
      </c>
      <c r="S8" s="46">
        <v>2</v>
      </c>
      <c r="T8" s="46">
        <v>4</v>
      </c>
      <c r="U8" s="46">
        <v>2</v>
      </c>
      <c r="V8" s="46">
        <v>1</v>
      </c>
      <c r="W8" s="46">
        <v>4</v>
      </c>
      <c r="X8" s="46">
        <v>2</v>
      </c>
      <c r="Y8" s="46">
        <v>6</v>
      </c>
      <c r="Z8" s="46">
        <v>2</v>
      </c>
      <c r="AA8" s="46">
        <v>0</v>
      </c>
      <c r="AB8" s="46">
        <v>2</v>
      </c>
      <c r="AC8" s="46">
        <v>0</v>
      </c>
      <c r="AD8" s="46">
        <v>0</v>
      </c>
      <c r="AE8" s="64">
        <f t="shared" si="4"/>
        <v>26</v>
      </c>
      <c r="AF8" s="102" t="s">
        <v>961</v>
      </c>
      <c r="AG8" s="30">
        <v>1</v>
      </c>
      <c r="AH8" s="46">
        <v>3</v>
      </c>
      <c r="AI8" s="46">
        <v>0</v>
      </c>
      <c r="AJ8" s="46">
        <v>0</v>
      </c>
      <c r="AK8" s="46">
        <v>1</v>
      </c>
      <c r="AL8" s="46">
        <v>0</v>
      </c>
      <c r="AM8" s="48">
        <f t="shared" si="5"/>
        <v>5</v>
      </c>
      <c r="AN8" s="45">
        <v>3</v>
      </c>
      <c r="AO8" s="46">
        <v>2</v>
      </c>
      <c r="AP8" s="46">
        <v>2</v>
      </c>
      <c r="AQ8" s="46">
        <v>8</v>
      </c>
      <c r="AR8" s="46">
        <v>2</v>
      </c>
      <c r="AS8" s="46">
        <v>1</v>
      </c>
      <c r="AT8" s="46">
        <v>0</v>
      </c>
      <c r="AU8" s="48">
        <f t="shared" si="6"/>
        <v>18</v>
      </c>
      <c r="AV8" s="102" t="s">
        <v>961</v>
      </c>
      <c r="AW8" s="30">
        <v>6</v>
      </c>
      <c r="AX8" s="46">
        <v>5</v>
      </c>
      <c r="AY8" s="89">
        <v>6</v>
      </c>
      <c r="AZ8" s="46">
        <v>3</v>
      </c>
      <c r="BA8" s="46">
        <v>6</v>
      </c>
      <c r="BB8" s="46">
        <v>0</v>
      </c>
      <c r="BC8" s="46">
        <v>4</v>
      </c>
      <c r="BD8" s="46">
        <v>1</v>
      </c>
      <c r="BE8" s="46">
        <v>13</v>
      </c>
      <c r="BF8" s="46">
        <v>3</v>
      </c>
      <c r="BG8" s="46">
        <v>1</v>
      </c>
      <c r="BH8" s="46">
        <v>0</v>
      </c>
      <c r="BI8" s="46">
        <v>5</v>
      </c>
      <c r="BJ8" s="47">
        <f t="shared" si="7"/>
        <v>53</v>
      </c>
      <c r="BK8" s="30">
        <v>2</v>
      </c>
      <c r="BL8" s="46">
        <v>0</v>
      </c>
      <c r="BM8" s="46">
        <v>0</v>
      </c>
      <c r="BN8" s="46">
        <v>0</v>
      </c>
      <c r="BO8" s="46">
        <v>1</v>
      </c>
      <c r="BP8" s="48">
        <f t="shared" si="8"/>
        <v>3</v>
      </c>
      <c r="BQ8" s="102" t="s">
        <v>961</v>
      </c>
      <c r="BR8" s="30">
        <v>2</v>
      </c>
      <c r="BS8" s="46">
        <v>4</v>
      </c>
      <c r="BT8" s="46">
        <v>1</v>
      </c>
      <c r="BU8" s="46">
        <v>0</v>
      </c>
      <c r="BV8" s="46">
        <v>0</v>
      </c>
      <c r="BW8" s="46">
        <v>0</v>
      </c>
      <c r="BX8" s="46">
        <v>2</v>
      </c>
      <c r="BY8" s="46">
        <v>2</v>
      </c>
      <c r="BZ8" s="46">
        <v>1</v>
      </c>
      <c r="CA8" s="46">
        <v>1</v>
      </c>
      <c r="CB8" s="46">
        <v>6</v>
      </c>
      <c r="CC8" s="48">
        <f t="shared" si="9"/>
        <v>19</v>
      </c>
      <c r="CD8" s="45">
        <v>1</v>
      </c>
      <c r="CE8" s="46">
        <v>2</v>
      </c>
      <c r="CF8" s="46">
        <v>1</v>
      </c>
      <c r="CG8" s="46">
        <v>0</v>
      </c>
      <c r="CH8" s="48">
        <f t="shared" si="10"/>
        <v>4</v>
      </c>
      <c r="CI8" s="102" t="s">
        <v>961</v>
      </c>
      <c r="CJ8" s="30">
        <f t="shared" si="11"/>
        <v>7</v>
      </c>
      <c r="CK8" s="46">
        <f t="shared" si="12"/>
        <v>2</v>
      </c>
      <c r="CL8" s="46">
        <f t="shared" si="13"/>
        <v>26</v>
      </c>
      <c r="CM8" s="46">
        <f t="shared" si="0"/>
        <v>5</v>
      </c>
      <c r="CN8" s="46">
        <f t="shared" si="14"/>
        <v>5</v>
      </c>
      <c r="CO8" s="46">
        <f t="shared" si="15"/>
        <v>18</v>
      </c>
      <c r="CP8" s="46">
        <f t="shared" si="16"/>
        <v>53</v>
      </c>
      <c r="CQ8" s="46">
        <f t="shared" si="17"/>
        <v>19</v>
      </c>
      <c r="CR8" s="46">
        <f t="shared" si="18"/>
        <v>3</v>
      </c>
      <c r="CS8" s="46">
        <f t="shared" si="19"/>
        <v>4</v>
      </c>
      <c r="CT8" s="61">
        <f t="shared" si="20"/>
        <v>142</v>
      </c>
      <c r="CU8" s="245">
        <v>1</v>
      </c>
    </row>
    <row r="9" spans="1:99" ht="10.5" customHeight="1">
      <c r="A9" s="102" t="s">
        <v>277</v>
      </c>
      <c r="B9" s="45">
        <v>2</v>
      </c>
      <c r="C9" s="46">
        <v>0</v>
      </c>
      <c r="D9" s="46">
        <v>0</v>
      </c>
      <c r="E9" s="46">
        <v>3</v>
      </c>
      <c r="F9" s="64">
        <f t="shared" si="1"/>
        <v>5</v>
      </c>
      <c r="G9" s="30">
        <v>1</v>
      </c>
      <c r="H9" s="46">
        <v>0</v>
      </c>
      <c r="I9" s="46">
        <v>3</v>
      </c>
      <c r="J9" s="64">
        <f t="shared" si="2"/>
        <v>4</v>
      </c>
      <c r="K9" s="30">
        <v>1</v>
      </c>
      <c r="L9" s="46">
        <v>1</v>
      </c>
      <c r="M9" s="46">
        <v>1</v>
      </c>
      <c r="N9" s="46">
        <v>0</v>
      </c>
      <c r="O9" s="48">
        <f t="shared" si="3"/>
        <v>3</v>
      </c>
      <c r="P9" s="102" t="s">
        <v>277</v>
      </c>
      <c r="Q9" s="30">
        <v>1</v>
      </c>
      <c r="R9" s="46">
        <v>0</v>
      </c>
      <c r="S9" s="46">
        <v>1</v>
      </c>
      <c r="T9" s="46">
        <v>3</v>
      </c>
      <c r="U9" s="46">
        <v>2</v>
      </c>
      <c r="V9" s="46">
        <v>1</v>
      </c>
      <c r="W9" s="46">
        <v>4</v>
      </c>
      <c r="X9" s="46">
        <v>2</v>
      </c>
      <c r="Y9" s="46">
        <v>6</v>
      </c>
      <c r="Z9" s="46">
        <v>2</v>
      </c>
      <c r="AA9" s="46">
        <v>0</v>
      </c>
      <c r="AB9" s="46">
        <v>2</v>
      </c>
      <c r="AC9" s="46">
        <v>0</v>
      </c>
      <c r="AD9" s="46">
        <v>0</v>
      </c>
      <c r="AE9" s="64">
        <f t="shared" si="4"/>
        <v>24</v>
      </c>
      <c r="AF9" s="102" t="s">
        <v>277</v>
      </c>
      <c r="AG9" s="30">
        <v>1</v>
      </c>
      <c r="AH9" s="46">
        <v>1</v>
      </c>
      <c r="AI9" s="46">
        <v>0</v>
      </c>
      <c r="AJ9" s="46">
        <v>1</v>
      </c>
      <c r="AK9" s="46">
        <v>0</v>
      </c>
      <c r="AL9" s="46">
        <v>0</v>
      </c>
      <c r="AM9" s="48">
        <f t="shared" si="5"/>
        <v>3</v>
      </c>
      <c r="AN9" s="45">
        <v>3</v>
      </c>
      <c r="AO9" s="46">
        <v>3</v>
      </c>
      <c r="AP9" s="46">
        <v>0</v>
      </c>
      <c r="AQ9" s="46">
        <v>3</v>
      </c>
      <c r="AR9" s="46">
        <v>2</v>
      </c>
      <c r="AS9" s="46">
        <v>2</v>
      </c>
      <c r="AT9" s="46">
        <v>0</v>
      </c>
      <c r="AU9" s="48">
        <f t="shared" si="6"/>
        <v>13</v>
      </c>
      <c r="AV9" s="102" t="s">
        <v>277</v>
      </c>
      <c r="AW9" s="30">
        <v>0</v>
      </c>
      <c r="AX9" s="46">
        <v>3</v>
      </c>
      <c r="AY9" s="89">
        <v>5</v>
      </c>
      <c r="AZ9" s="46">
        <v>1</v>
      </c>
      <c r="BA9" s="46">
        <v>3</v>
      </c>
      <c r="BB9" s="46">
        <v>0</v>
      </c>
      <c r="BC9" s="46">
        <v>1</v>
      </c>
      <c r="BD9" s="46">
        <v>0</v>
      </c>
      <c r="BE9" s="46">
        <v>11</v>
      </c>
      <c r="BF9" s="46">
        <v>1</v>
      </c>
      <c r="BG9" s="46">
        <v>0</v>
      </c>
      <c r="BH9" s="46">
        <v>0</v>
      </c>
      <c r="BI9" s="46">
        <v>5</v>
      </c>
      <c r="BJ9" s="47">
        <f t="shared" si="7"/>
        <v>30</v>
      </c>
      <c r="BK9" s="30">
        <v>0</v>
      </c>
      <c r="BL9" s="46">
        <v>0</v>
      </c>
      <c r="BM9" s="46">
        <v>0</v>
      </c>
      <c r="BN9" s="46">
        <v>0</v>
      </c>
      <c r="BO9" s="46">
        <v>2</v>
      </c>
      <c r="BP9" s="48">
        <f t="shared" si="8"/>
        <v>2</v>
      </c>
      <c r="BQ9" s="102" t="s">
        <v>277</v>
      </c>
      <c r="BR9" s="30">
        <v>1</v>
      </c>
      <c r="BS9" s="46">
        <v>4</v>
      </c>
      <c r="BT9" s="46">
        <v>0</v>
      </c>
      <c r="BU9" s="46">
        <v>0</v>
      </c>
      <c r="BV9" s="46">
        <v>0</v>
      </c>
      <c r="BW9" s="46">
        <v>0</v>
      </c>
      <c r="BX9" s="46">
        <v>1</v>
      </c>
      <c r="BY9" s="46">
        <v>1</v>
      </c>
      <c r="BZ9" s="46">
        <v>0</v>
      </c>
      <c r="CA9" s="46">
        <v>0</v>
      </c>
      <c r="CB9" s="46">
        <v>1</v>
      </c>
      <c r="CC9" s="48">
        <f t="shared" si="9"/>
        <v>8</v>
      </c>
      <c r="CD9" s="45">
        <v>1</v>
      </c>
      <c r="CE9" s="46">
        <v>2</v>
      </c>
      <c r="CF9" s="46">
        <v>2</v>
      </c>
      <c r="CG9" s="46">
        <v>0</v>
      </c>
      <c r="CH9" s="48">
        <f t="shared" si="10"/>
        <v>5</v>
      </c>
      <c r="CI9" s="102" t="s">
        <v>277</v>
      </c>
      <c r="CJ9" s="30">
        <f t="shared" si="11"/>
        <v>5</v>
      </c>
      <c r="CK9" s="46">
        <f t="shared" si="12"/>
        <v>4</v>
      </c>
      <c r="CL9" s="46">
        <f t="shared" si="13"/>
        <v>24</v>
      </c>
      <c r="CM9" s="46">
        <f t="shared" si="0"/>
        <v>3</v>
      </c>
      <c r="CN9" s="46">
        <f t="shared" si="14"/>
        <v>3</v>
      </c>
      <c r="CO9" s="46">
        <f t="shared" si="15"/>
        <v>13</v>
      </c>
      <c r="CP9" s="46">
        <f t="shared" si="16"/>
        <v>30</v>
      </c>
      <c r="CQ9" s="46">
        <f t="shared" si="17"/>
        <v>8</v>
      </c>
      <c r="CR9" s="46">
        <f t="shared" si="18"/>
        <v>2</v>
      </c>
      <c r="CS9" s="46">
        <f t="shared" si="19"/>
        <v>5</v>
      </c>
      <c r="CT9" s="61">
        <f t="shared" si="20"/>
        <v>97</v>
      </c>
      <c r="CU9" s="245">
        <v>2</v>
      </c>
    </row>
    <row r="10" spans="1:99" ht="10.5" customHeight="1">
      <c r="A10" s="102" t="s">
        <v>957</v>
      </c>
      <c r="B10" s="45">
        <v>0</v>
      </c>
      <c r="C10" s="46">
        <v>1</v>
      </c>
      <c r="D10" s="46">
        <v>1</v>
      </c>
      <c r="E10" s="46">
        <v>0</v>
      </c>
      <c r="F10" s="64">
        <f t="shared" si="1"/>
        <v>2</v>
      </c>
      <c r="G10" s="30">
        <v>0</v>
      </c>
      <c r="H10" s="46">
        <v>0</v>
      </c>
      <c r="I10" s="46">
        <v>3</v>
      </c>
      <c r="J10" s="64">
        <f t="shared" si="2"/>
        <v>3</v>
      </c>
      <c r="K10" s="30">
        <v>0</v>
      </c>
      <c r="L10" s="46">
        <v>0</v>
      </c>
      <c r="M10" s="46">
        <v>1</v>
      </c>
      <c r="N10" s="46">
        <v>0</v>
      </c>
      <c r="O10" s="48">
        <f t="shared" si="3"/>
        <v>1</v>
      </c>
      <c r="P10" s="102" t="s">
        <v>957</v>
      </c>
      <c r="Q10" s="30">
        <v>0</v>
      </c>
      <c r="R10" s="46">
        <v>0</v>
      </c>
      <c r="S10" s="46">
        <v>0</v>
      </c>
      <c r="T10" s="46">
        <v>1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1</v>
      </c>
      <c r="AD10" s="46">
        <v>0</v>
      </c>
      <c r="AE10" s="64">
        <f t="shared" si="4"/>
        <v>2</v>
      </c>
      <c r="AF10" s="102" t="s">
        <v>957</v>
      </c>
      <c r="AG10" s="30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8">
        <f t="shared" si="5"/>
        <v>0</v>
      </c>
      <c r="AN10" s="45">
        <v>0</v>
      </c>
      <c r="AO10" s="46">
        <v>0</v>
      </c>
      <c r="AP10" s="46">
        <v>1</v>
      </c>
      <c r="AQ10" s="46">
        <v>4</v>
      </c>
      <c r="AR10" s="46">
        <v>1</v>
      </c>
      <c r="AS10" s="46">
        <v>0</v>
      </c>
      <c r="AT10" s="46">
        <v>0</v>
      </c>
      <c r="AU10" s="48">
        <f t="shared" si="6"/>
        <v>6</v>
      </c>
      <c r="AV10" s="102" t="s">
        <v>957</v>
      </c>
      <c r="AW10" s="30">
        <v>3</v>
      </c>
      <c r="AX10" s="46">
        <v>0</v>
      </c>
      <c r="AY10" s="89">
        <v>1</v>
      </c>
      <c r="AZ10" s="46">
        <v>1</v>
      </c>
      <c r="BA10" s="46">
        <v>1</v>
      </c>
      <c r="BB10" s="46">
        <v>0</v>
      </c>
      <c r="BC10" s="46">
        <v>1</v>
      </c>
      <c r="BD10" s="46">
        <v>1</v>
      </c>
      <c r="BE10" s="46">
        <v>0</v>
      </c>
      <c r="BF10" s="46">
        <v>0</v>
      </c>
      <c r="BG10" s="46">
        <v>1</v>
      </c>
      <c r="BH10" s="46">
        <v>0</v>
      </c>
      <c r="BI10" s="46">
        <v>0</v>
      </c>
      <c r="BJ10" s="47">
        <f t="shared" si="7"/>
        <v>9</v>
      </c>
      <c r="BK10" s="30">
        <v>6</v>
      </c>
      <c r="BL10" s="46">
        <v>0</v>
      </c>
      <c r="BM10" s="46">
        <v>0</v>
      </c>
      <c r="BN10" s="46">
        <v>0</v>
      </c>
      <c r="BO10" s="46">
        <v>2</v>
      </c>
      <c r="BP10" s="48">
        <f t="shared" si="8"/>
        <v>8</v>
      </c>
      <c r="BQ10" s="102" t="s">
        <v>957</v>
      </c>
      <c r="BR10" s="30">
        <v>5</v>
      </c>
      <c r="BS10" s="46">
        <v>2</v>
      </c>
      <c r="BT10" s="46">
        <v>0</v>
      </c>
      <c r="BU10" s="46">
        <v>0</v>
      </c>
      <c r="BV10" s="46">
        <v>0</v>
      </c>
      <c r="BW10" s="46">
        <v>0</v>
      </c>
      <c r="BX10" s="46">
        <v>1</v>
      </c>
      <c r="BY10" s="46">
        <v>0</v>
      </c>
      <c r="BZ10" s="46">
        <v>0</v>
      </c>
      <c r="CA10" s="46">
        <v>1</v>
      </c>
      <c r="CB10" s="46">
        <v>3</v>
      </c>
      <c r="CC10" s="48">
        <f t="shared" si="9"/>
        <v>12</v>
      </c>
      <c r="CD10" s="45">
        <v>1</v>
      </c>
      <c r="CE10" s="46">
        <v>0</v>
      </c>
      <c r="CF10" s="46">
        <v>0</v>
      </c>
      <c r="CG10" s="46">
        <v>0</v>
      </c>
      <c r="CH10" s="48">
        <f t="shared" si="10"/>
        <v>1</v>
      </c>
      <c r="CI10" s="102" t="s">
        <v>957</v>
      </c>
      <c r="CJ10" s="30">
        <f t="shared" si="11"/>
        <v>2</v>
      </c>
      <c r="CK10" s="46">
        <f t="shared" si="12"/>
        <v>3</v>
      </c>
      <c r="CL10" s="46">
        <f t="shared" si="13"/>
        <v>2</v>
      </c>
      <c r="CM10" s="46">
        <f t="shared" si="0"/>
        <v>1</v>
      </c>
      <c r="CN10" s="46">
        <f t="shared" si="14"/>
        <v>0</v>
      </c>
      <c r="CO10" s="46">
        <f t="shared" si="15"/>
        <v>6</v>
      </c>
      <c r="CP10" s="46">
        <f t="shared" si="16"/>
        <v>9</v>
      </c>
      <c r="CQ10" s="46">
        <f t="shared" si="17"/>
        <v>12</v>
      </c>
      <c r="CR10" s="46">
        <f t="shared" si="18"/>
        <v>8</v>
      </c>
      <c r="CS10" s="46">
        <f t="shared" si="19"/>
        <v>1</v>
      </c>
      <c r="CT10" s="61">
        <f t="shared" si="20"/>
        <v>44</v>
      </c>
      <c r="CU10" s="245">
        <v>7</v>
      </c>
    </row>
    <row r="11" spans="1:99" ht="10.5" customHeight="1">
      <c r="A11" s="102" t="s">
        <v>958</v>
      </c>
      <c r="B11" s="45">
        <v>16</v>
      </c>
      <c r="C11" s="46">
        <v>2</v>
      </c>
      <c r="D11" s="46">
        <v>3</v>
      </c>
      <c r="E11" s="46">
        <v>7</v>
      </c>
      <c r="F11" s="64">
        <f t="shared" si="1"/>
        <v>28</v>
      </c>
      <c r="G11" s="30">
        <v>0</v>
      </c>
      <c r="H11" s="46">
        <v>1</v>
      </c>
      <c r="I11" s="46">
        <v>3</v>
      </c>
      <c r="J11" s="64">
        <f t="shared" si="2"/>
        <v>4</v>
      </c>
      <c r="K11" s="30">
        <v>1</v>
      </c>
      <c r="L11" s="46">
        <v>0</v>
      </c>
      <c r="M11" s="46">
        <v>0</v>
      </c>
      <c r="N11" s="46">
        <v>0</v>
      </c>
      <c r="O11" s="48">
        <f t="shared" si="3"/>
        <v>1</v>
      </c>
      <c r="P11" s="102" t="s">
        <v>958</v>
      </c>
      <c r="Q11" s="30">
        <v>0</v>
      </c>
      <c r="R11" s="46">
        <v>0</v>
      </c>
      <c r="S11" s="46">
        <v>2</v>
      </c>
      <c r="T11" s="46">
        <v>2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64">
        <f t="shared" si="4"/>
        <v>4</v>
      </c>
      <c r="AF11" s="102" t="s">
        <v>958</v>
      </c>
      <c r="AG11" s="30">
        <v>1</v>
      </c>
      <c r="AH11" s="46">
        <v>0</v>
      </c>
      <c r="AI11" s="46">
        <v>1</v>
      </c>
      <c r="AJ11" s="46">
        <v>0</v>
      </c>
      <c r="AK11" s="46">
        <v>0</v>
      </c>
      <c r="AL11" s="46">
        <v>0</v>
      </c>
      <c r="AM11" s="48">
        <f t="shared" si="5"/>
        <v>2</v>
      </c>
      <c r="AN11" s="45">
        <v>0</v>
      </c>
      <c r="AO11" s="46">
        <v>0</v>
      </c>
      <c r="AP11" s="46">
        <v>0</v>
      </c>
      <c r="AQ11" s="46">
        <v>8</v>
      </c>
      <c r="AR11" s="46">
        <v>1</v>
      </c>
      <c r="AS11" s="46">
        <v>0</v>
      </c>
      <c r="AT11" s="46">
        <v>0</v>
      </c>
      <c r="AU11" s="48">
        <f t="shared" si="6"/>
        <v>9</v>
      </c>
      <c r="AV11" s="102" t="s">
        <v>958</v>
      </c>
      <c r="AW11" s="30">
        <v>1</v>
      </c>
      <c r="AX11" s="46">
        <v>1</v>
      </c>
      <c r="AY11" s="89">
        <v>0</v>
      </c>
      <c r="AZ11" s="46">
        <v>1</v>
      </c>
      <c r="BA11" s="46">
        <v>1</v>
      </c>
      <c r="BB11" s="46">
        <v>0</v>
      </c>
      <c r="BC11" s="46">
        <v>1</v>
      </c>
      <c r="BD11" s="46">
        <v>0</v>
      </c>
      <c r="BE11" s="46">
        <v>1</v>
      </c>
      <c r="BF11" s="46">
        <v>0</v>
      </c>
      <c r="BG11" s="46">
        <v>0</v>
      </c>
      <c r="BH11" s="46">
        <v>0</v>
      </c>
      <c r="BI11" s="46">
        <v>2</v>
      </c>
      <c r="BJ11" s="47">
        <f t="shared" si="7"/>
        <v>8</v>
      </c>
      <c r="BK11" s="30">
        <v>1</v>
      </c>
      <c r="BL11" s="46">
        <v>0</v>
      </c>
      <c r="BM11" s="46">
        <v>0</v>
      </c>
      <c r="BN11" s="46">
        <v>1</v>
      </c>
      <c r="BO11" s="46">
        <v>1</v>
      </c>
      <c r="BP11" s="48">
        <f t="shared" si="8"/>
        <v>3</v>
      </c>
      <c r="BQ11" s="102" t="s">
        <v>958</v>
      </c>
      <c r="BR11" s="30">
        <v>1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46">
        <v>0</v>
      </c>
      <c r="BY11" s="46">
        <v>0</v>
      </c>
      <c r="BZ11" s="46">
        <v>0</v>
      </c>
      <c r="CA11" s="46">
        <v>1</v>
      </c>
      <c r="CB11" s="46">
        <v>4</v>
      </c>
      <c r="CC11" s="48">
        <f t="shared" si="9"/>
        <v>6</v>
      </c>
      <c r="CD11" s="45">
        <v>1</v>
      </c>
      <c r="CE11" s="46">
        <v>1</v>
      </c>
      <c r="CF11" s="46">
        <v>0</v>
      </c>
      <c r="CG11" s="46">
        <v>0</v>
      </c>
      <c r="CH11" s="48">
        <f t="shared" si="10"/>
        <v>2</v>
      </c>
      <c r="CI11" s="102" t="s">
        <v>958</v>
      </c>
      <c r="CJ11" s="30">
        <f t="shared" si="11"/>
        <v>28</v>
      </c>
      <c r="CK11" s="46">
        <f t="shared" si="12"/>
        <v>4</v>
      </c>
      <c r="CL11" s="46">
        <f t="shared" si="13"/>
        <v>4</v>
      </c>
      <c r="CM11" s="46">
        <f t="shared" si="0"/>
        <v>1</v>
      </c>
      <c r="CN11" s="46">
        <f t="shared" si="14"/>
        <v>2</v>
      </c>
      <c r="CO11" s="46">
        <f t="shared" si="15"/>
        <v>9</v>
      </c>
      <c r="CP11" s="46">
        <f t="shared" si="16"/>
        <v>8</v>
      </c>
      <c r="CQ11" s="46">
        <f t="shared" si="17"/>
        <v>6</v>
      </c>
      <c r="CR11" s="46">
        <f t="shared" si="18"/>
        <v>3</v>
      </c>
      <c r="CS11" s="46">
        <f t="shared" si="19"/>
        <v>2</v>
      </c>
      <c r="CT11" s="61">
        <f t="shared" si="20"/>
        <v>67</v>
      </c>
      <c r="CU11" s="245">
        <v>4</v>
      </c>
    </row>
    <row r="12" spans="1:99" ht="10.5" customHeight="1">
      <c r="A12" s="102" t="s">
        <v>278</v>
      </c>
      <c r="B12" s="45">
        <v>0</v>
      </c>
      <c r="C12" s="46">
        <v>0</v>
      </c>
      <c r="D12" s="46">
        <v>0</v>
      </c>
      <c r="E12" s="46">
        <v>1</v>
      </c>
      <c r="F12" s="64">
        <f t="shared" si="1"/>
        <v>1</v>
      </c>
      <c r="G12" s="30">
        <v>1</v>
      </c>
      <c r="H12" s="46">
        <v>0</v>
      </c>
      <c r="I12" s="46">
        <v>2</v>
      </c>
      <c r="J12" s="64">
        <f t="shared" si="2"/>
        <v>3</v>
      </c>
      <c r="K12" s="30">
        <v>4</v>
      </c>
      <c r="L12" s="46">
        <v>1</v>
      </c>
      <c r="M12" s="46">
        <v>2</v>
      </c>
      <c r="N12" s="46">
        <v>0</v>
      </c>
      <c r="O12" s="48">
        <f t="shared" si="3"/>
        <v>7</v>
      </c>
      <c r="P12" s="102" t="s">
        <v>278</v>
      </c>
      <c r="Q12" s="30">
        <v>0</v>
      </c>
      <c r="R12" s="46">
        <v>0</v>
      </c>
      <c r="S12" s="46">
        <v>0</v>
      </c>
      <c r="T12" s="46">
        <v>1</v>
      </c>
      <c r="U12" s="46">
        <v>0</v>
      </c>
      <c r="V12" s="46">
        <v>0</v>
      </c>
      <c r="W12" s="46">
        <v>0</v>
      </c>
      <c r="X12" s="46">
        <v>1</v>
      </c>
      <c r="Y12" s="46">
        <v>1</v>
      </c>
      <c r="Z12" s="46">
        <v>0</v>
      </c>
      <c r="AA12" s="46">
        <v>1</v>
      </c>
      <c r="AB12" s="46">
        <v>0</v>
      </c>
      <c r="AC12" s="46">
        <v>0</v>
      </c>
      <c r="AD12" s="46">
        <v>0</v>
      </c>
      <c r="AE12" s="64">
        <f t="shared" si="4"/>
        <v>4</v>
      </c>
      <c r="AF12" s="102" t="s">
        <v>278</v>
      </c>
      <c r="AG12" s="30">
        <v>3</v>
      </c>
      <c r="AH12" s="46">
        <v>0</v>
      </c>
      <c r="AI12" s="46">
        <v>1</v>
      </c>
      <c r="AJ12" s="46">
        <v>1</v>
      </c>
      <c r="AK12" s="46">
        <v>0</v>
      </c>
      <c r="AL12" s="46">
        <v>0</v>
      </c>
      <c r="AM12" s="48">
        <f t="shared" si="5"/>
        <v>5</v>
      </c>
      <c r="AN12" s="45">
        <v>3</v>
      </c>
      <c r="AO12" s="46">
        <v>0</v>
      </c>
      <c r="AP12" s="46">
        <v>2</v>
      </c>
      <c r="AQ12" s="46">
        <v>3</v>
      </c>
      <c r="AR12" s="46">
        <v>2</v>
      </c>
      <c r="AS12" s="46">
        <v>0</v>
      </c>
      <c r="AT12" s="46">
        <v>0</v>
      </c>
      <c r="AU12" s="48">
        <f t="shared" si="6"/>
        <v>10</v>
      </c>
      <c r="AV12" s="102" t="s">
        <v>278</v>
      </c>
      <c r="AW12" s="30">
        <v>0</v>
      </c>
      <c r="AX12" s="46">
        <v>3</v>
      </c>
      <c r="AY12" s="89">
        <v>0</v>
      </c>
      <c r="AZ12" s="46">
        <v>0</v>
      </c>
      <c r="BA12" s="46">
        <v>2</v>
      </c>
      <c r="BB12" s="46">
        <v>0</v>
      </c>
      <c r="BC12" s="46">
        <v>1</v>
      </c>
      <c r="BD12" s="46">
        <v>0</v>
      </c>
      <c r="BE12" s="46">
        <v>1</v>
      </c>
      <c r="BF12" s="46">
        <v>2</v>
      </c>
      <c r="BG12" s="46">
        <v>0</v>
      </c>
      <c r="BH12" s="46">
        <v>0</v>
      </c>
      <c r="BI12" s="46">
        <v>1</v>
      </c>
      <c r="BJ12" s="47">
        <f t="shared" si="7"/>
        <v>10</v>
      </c>
      <c r="BK12" s="30">
        <v>1</v>
      </c>
      <c r="BL12" s="46">
        <v>0</v>
      </c>
      <c r="BM12" s="46">
        <v>0</v>
      </c>
      <c r="BN12" s="46">
        <v>0</v>
      </c>
      <c r="BO12" s="46">
        <v>1</v>
      </c>
      <c r="BP12" s="48">
        <f t="shared" si="8"/>
        <v>2</v>
      </c>
      <c r="BQ12" s="102" t="s">
        <v>278</v>
      </c>
      <c r="BR12" s="30">
        <v>1</v>
      </c>
      <c r="BS12" s="46">
        <v>2</v>
      </c>
      <c r="BT12" s="46">
        <v>1</v>
      </c>
      <c r="BU12" s="46">
        <v>0</v>
      </c>
      <c r="BV12" s="46">
        <v>1</v>
      </c>
      <c r="BW12" s="46">
        <v>0</v>
      </c>
      <c r="BX12" s="46">
        <v>0</v>
      </c>
      <c r="BY12" s="46">
        <v>0</v>
      </c>
      <c r="BZ12" s="46">
        <v>0</v>
      </c>
      <c r="CA12" s="46">
        <v>0</v>
      </c>
      <c r="CB12" s="46">
        <v>0</v>
      </c>
      <c r="CC12" s="48">
        <f t="shared" si="9"/>
        <v>5</v>
      </c>
      <c r="CD12" s="45">
        <v>0</v>
      </c>
      <c r="CE12" s="46">
        <v>2</v>
      </c>
      <c r="CF12" s="46">
        <v>2</v>
      </c>
      <c r="CG12" s="46">
        <v>0</v>
      </c>
      <c r="CH12" s="48">
        <f t="shared" si="10"/>
        <v>4</v>
      </c>
      <c r="CI12" s="102" t="s">
        <v>278</v>
      </c>
      <c r="CJ12" s="30">
        <f t="shared" si="11"/>
        <v>1</v>
      </c>
      <c r="CK12" s="46">
        <f t="shared" si="12"/>
        <v>3</v>
      </c>
      <c r="CL12" s="46">
        <f t="shared" si="13"/>
        <v>4</v>
      </c>
      <c r="CM12" s="46">
        <f t="shared" si="0"/>
        <v>7</v>
      </c>
      <c r="CN12" s="46">
        <f t="shared" si="14"/>
        <v>5</v>
      </c>
      <c r="CO12" s="46">
        <f t="shared" si="15"/>
        <v>10</v>
      </c>
      <c r="CP12" s="46">
        <f t="shared" si="16"/>
        <v>10</v>
      </c>
      <c r="CQ12" s="46">
        <f t="shared" si="17"/>
        <v>5</v>
      </c>
      <c r="CR12" s="46">
        <f t="shared" si="18"/>
        <v>2</v>
      </c>
      <c r="CS12" s="46">
        <f t="shared" si="19"/>
        <v>4</v>
      </c>
      <c r="CT12" s="61">
        <f t="shared" si="20"/>
        <v>51</v>
      </c>
      <c r="CU12" s="245">
        <v>5</v>
      </c>
    </row>
    <row r="13" spans="1:99" ht="10.5" customHeight="1">
      <c r="A13" s="102" t="s">
        <v>279</v>
      </c>
      <c r="B13" s="45">
        <v>1</v>
      </c>
      <c r="C13" s="46">
        <v>1</v>
      </c>
      <c r="D13" s="46">
        <v>0</v>
      </c>
      <c r="E13" s="46">
        <v>0</v>
      </c>
      <c r="F13" s="64">
        <f t="shared" si="1"/>
        <v>2</v>
      </c>
      <c r="G13" s="30">
        <v>0</v>
      </c>
      <c r="H13" s="46">
        <v>0</v>
      </c>
      <c r="I13" s="46">
        <v>3</v>
      </c>
      <c r="J13" s="64">
        <f t="shared" si="2"/>
        <v>3</v>
      </c>
      <c r="K13" s="30">
        <v>2</v>
      </c>
      <c r="L13" s="46">
        <v>1</v>
      </c>
      <c r="M13" s="46">
        <v>1</v>
      </c>
      <c r="N13" s="46">
        <v>0</v>
      </c>
      <c r="O13" s="48">
        <f t="shared" si="3"/>
        <v>4</v>
      </c>
      <c r="P13" s="102" t="s">
        <v>279</v>
      </c>
      <c r="Q13" s="30">
        <v>0</v>
      </c>
      <c r="R13" s="46">
        <v>0</v>
      </c>
      <c r="S13" s="46">
        <v>3</v>
      </c>
      <c r="T13" s="46">
        <v>2</v>
      </c>
      <c r="U13" s="46">
        <v>0</v>
      </c>
      <c r="V13" s="46">
        <v>2</v>
      </c>
      <c r="W13" s="46">
        <v>0</v>
      </c>
      <c r="X13" s="46">
        <v>0</v>
      </c>
      <c r="Y13" s="46">
        <v>1</v>
      </c>
      <c r="Z13" s="46">
        <v>0</v>
      </c>
      <c r="AA13" s="46">
        <v>1</v>
      </c>
      <c r="AB13" s="46">
        <v>0</v>
      </c>
      <c r="AC13" s="46">
        <v>1</v>
      </c>
      <c r="AD13" s="46">
        <v>0</v>
      </c>
      <c r="AE13" s="64">
        <f t="shared" si="4"/>
        <v>10</v>
      </c>
      <c r="AF13" s="102" t="s">
        <v>279</v>
      </c>
      <c r="AG13" s="30">
        <v>1</v>
      </c>
      <c r="AH13" s="46">
        <v>1</v>
      </c>
      <c r="AI13" s="46">
        <v>1</v>
      </c>
      <c r="AJ13" s="46">
        <v>1</v>
      </c>
      <c r="AK13" s="46">
        <v>0</v>
      </c>
      <c r="AL13" s="46">
        <v>0</v>
      </c>
      <c r="AM13" s="48">
        <f t="shared" si="5"/>
        <v>4</v>
      </c>
      <c r="AN13" s="45">
        <v>0</v>
      </c>
      <c r="AO13" s="46">
        <v>1</v>
      </c>
      <c r="AP13" s="46">
        <v>1</v>
      </c>
      <c r="AQ13" s="46">
        <v>3</v>
      </c>
      <c r="AR13" s="46">
        <v>0</v>
      </c>
      <c r="AS13" s="46">
        <v>0</v>
      </c>
      <c r="AT13" s="46">
        <v>0</v>
      </c>
      <c r="AU13" s="48">
        <f t="shared" si="6"/>
        <v>5</v>
      </c>
      <c r="AV13" s="102" t="s">
        <v>279</v>
      </c>
      <c r="AW13" s="30">
        <v>1</v>
      </c>
      <c r="AX13" s="46">
        <v>1</v>
      </c>
      <c r="AY13" s="89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1</v>
      </c>
      <c r="BE13" s="46">
        <v>0</v>
      </c>
      <c r="BF13" s="46">
        <v>0</v>
      </c>
      <c r="BG13" s="46">
        <v>1</v>
      </c>
      <c r="BH13" s="46">
        <v>0</v>
      </c>
      <c r="BI13" s="46">
        <v>1</v>
      </c>
      <c r="BJ13" s="47">
        <f t="shared" si="7"/>
        <v>5</v>
      </c>
      <c r="BK13" s="30">
        <v>0</v>
      </c>
      <c r="BL13" s="46">
        <v>0</v>
      </c>
      <c r="BM13" s="46">
        <v>0</v>
      </c>
      <c r="BN13" s="46">
        <v>0</v>
      </c>
      <c r="BO13" s="46">
        <v>1</v>
      </c>
      <c r="BP13" s="48">
        <f t="shared" si="8"/>
        <v>1</v>
      </c>
      <c r="BQ13" s="102" t="s">
        <v>279</v>
      </c>
      <c r="BR13" s="30">
        <v>0</v>
      </c>
      <c r="BS13" s="46">
        <v>1</v>
      </c>
      <c r="BT13" s="46">
        <v>0</v>
      </c>
      <c r="BU13" s="46">
        <v>0</v>
      </c>
      <c r="BV13" s="46">
        <v>0</v>
      </c>
      <c r="BW13" s="46">
        <v>0</v>
      </c>
      <c r="BX13" s="46">
        <v>0</v>
      </c>
      <c r="BY13" s="46">
        <v>1</v>
      </c>
      <c r="BZ13" s="46">
        <v>0</v>
      </c>
      <c r="CA13" s="46">
        <v>1</v>
      </c>
      <c r="CB13" s="46">
        <v>0</v>
      </c>
      <c r="CC13" s="48">
        <f t="shared" si="9"/>
        <v>3</v>
      </c>
      <c r="CD13" s="45">
        <v>1</v>
      </c>
      <c r="CE13" s="46">
        <v>1</v>
      </c>
      <c r="CF13" s="46">
        <v>1</v>
      </c>
      <c r="CG13" s="46">
        <v>0</v>
      </c>
      <c r="CH13" s="48">
        <f t="shared" si="10"/>
        <v>3</v>
      </c>
      <c r="CI13" s="102" t="s">
        <v>279</v>
      </c>
      <c r="CJ13" s="30">
        <f t="shared" si="11"/>
        <v>2</v>
      </c>
      <c r="CK13" s="46">
        <f t="shared" si="12"/>
        <v>3</v>
      </c>
      <c r="CL13" s="46">
        <f t="shared" si="13"/>
        <v>10</v>
      </c>
      <c r="CM13" s="46">
        <f t="shared" si="0"/>
        <v>4</v>
      </c>
      <c r="CN13" s="46">
        <f t="shared" si="14"/>
        <v>4</v>
      </c>
      <c r="CO13" s="46">
        <f t="shared" si="15"/>
        <v>5</v>
      </c>
      <c r="CP13" s="46">
        <f t="shared" si="16"/>
        <v>5</v>
      </c>
      <c r="CQ13" s="46">
        <f t="shared" si="17"/>
        <v>3</v>
      </c>
      <c r="CR13" s="46">
        <f t="shared" si="18"/>
        <v>1</v>
      </c>
      <c r="CS13" s="46">
        <f t="shared" si="19"/>
        <v>3</v>
      </c>
      <c r="CT13" s="61">
        <f t="shared" si="20"/>
        <v>40</v>
      </c>
      <c r="CU13" s="245">
        <v>9</v>
      </c>
    </row>
    <row r="14" spans="1:99" ht="10.5" customHeight="1">
      <c r="A14" s="102" t="s">
        <v>280</v>
      </c>
      <c r="B14" s="45">
        <v>1</v>
      </c>
      <c r="C14" s="46">
        <v>1</v>
      </c>
      <c r="D14" s="46">
        <v>0</v>
      </c>
      <c r="E14" s="46">
        <v>3</v>
      </c>
      <c r="F14" s="64">
        <f t="shared" si="1"/>
        <v>5</v>
      </c>
      <c r="G14" s="30">
        <v>0</v>
      </c>
      <c r="H14" s="46">
        <v>0</v>
      </c>
      <c r="I14" s="46">
        <v>2</v>
      </c>
      <c r="J14" s="64">
        <f t="shared" si="2"/>
        <v>2</v>
      </c>
      <c r="K14" s="30">
        <v>0</v>
      </c>
      <c r="L14" s="46">
        <v>1</v>
      </c>
      <c r="M14" s="46">
        <v>1</v>
      </c>
      <c r="N14" s="46">
        <v>0</v>
      </c>
      <c r="O14" s="48">
        <f t="shared" si="3"/>
        <v>2</v>
      </c>
      <c r="P14" s="102" t="s">
        <v>280</v>
      </c>
      <c r="Q14" s="30">
        <v>0</v>
      </c>
      <c r="R14" s="46">
        <v>0</v>
      </c>
      <c r="S14" s="46">
        <v>1</v>
      </c>
      <c r="T14" s="46">
        <v>0</v>
      </c>
      <c r="U14" s="46">
        <v>0</v>
      </c>
      <c r="V14" s="46">
        <v>1</v>
      </c>
      <c r="W14" s="46">
        <v>0</v>
      </c>
      <c r="X14" s="46">
        <v>1</v>
      </c>
      <c r="Y14" s="46">
        <v>0</v>
      </c>
      <c r="Z14" s="46">
        <v>0</v>
      </c>
      <c r="AA14" s="46">
        <v>1</v>
      </c>
      <c r="AB14" s="46">
        <v>1</v>
      </c>
      <c r="AC14" s="46">
        <v>2</v>
      </c>
      <c r="AD14" s="46">
        <v>0</v>
      </c>
      <c r="AE14" s="64">
        <f t="shared" si="4"/>
        <v>7</v>
      </c>
      <c r="AF14" s="102" t="s">
        <v>280</v>
      </c>
      <c r="AG14" s="30">
        <v>1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8">
        <f t="shared" si="5"/>
        <v>1</v>
      </c>
      <c r="AN14" s="45">
        <v>2</v>
      </c>
      <c r="AO14" s="46">
        <v>0</v>
      </c>
      <c r="AP14" s="46">
        <v>1</v>
      </c>
      <c r="AQ14" s="46">
        <v>3</v>
      </c>
      <c r="AR14" s="46">
        <v>1</v>
      </c>
      <c r="AS14" s="46">
        <v>0</v>
      </c>
      <c r="AT14" s="46">
        <v>0</v>
      </c>
      <c r="AU14" s="48">
        <f t="shared" si="6"/>
        <v>7</v>
      </c>
      <c r="AV14" s="102" t="s">
        <v>280</v>
      </c>
      <c r="AW14" s="30">
        <v>0</v>
      </c>
      <c r="AX14" s="46">
        <v>0</v>
      </c>
      <c r="AY14" s="89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2</v>
      </c>
      <c r="BF14" s="46">
        <v>1</v>
      </c>
      <c r="BG14" s="46">
        <v>1</v>
      </c>
      <c r="BH14" s="46">
        <v>0</v>
      </c>
      <c r="BI14" s="46">
        <v>1</v>
      </c>
      <c r="BJ14" s="47">
        <f t="shared" si="7"/>
        <v>5</v>
      </c>
      <c r="BK14" s="30">
        <v>0</v>
      </c>
      <c r="BL14" s="46">
        <v>0</v>
      </c>
      <c r="BM14" s="46">
        <v>0</v>
      </c>
      <c r="BN14" s="46">
        <v>0</v>
      </c>
      <c r="BO14" s="46">
        <v>2</v>
      </c>
      <c r="BP14" s="48">
        <f t="shared" si="8"/>
        <v>2</v>
      </c>
      <c r="BQ14" s="102" t="s">
        <v>280</v>
      </c>
      <c r="BR14" s="30">
        <v>3</v>
      </c>
      <c r="BS14" s="46">
        <v>1</v>
      </c>
      <c r="BT14" s="46">
        <v>0</v>
      </c>
      <c r="BU14" s="46">
        <v>0</v>
      </c>
      <c r="BV14" s="46">
        <v>0</v>
      </c>
      <c r="BW14" s="46">
        <v>0</v>
      </c>
      <c r="BX14" s="46">
        <v>1</v>
      </c>
      <c r="BY14" s="46">
        <v>2</v>
      </c>
      <c r="BZ14" s="46">
        <v>0</v>
      </c>
      <c r="CA14" s="46">
        <v>0</v>
      </c>
      <c r="CB14" s="46">
        <v>3</v>
      </c>
      <c r="CC14" s="48">
        <f t="shared" si="9"/>
        <v>10</v>
      </c>
      <c r="CD14" s="45">
        <v>1</v>
      </c>
      <c r="CE14" s="46">
        <v>1</v>
      </c>
      <c r="CF14" s="46">
        <v>2</v>
      </c>
      <c r="CG14" s="46">
        <v>0</v>
      </c>
      <c r="CH14" s="48">
        <f t="shared" si="10"/>
        <v>4</v>
      </c>
      <c r="CI14" s="102" t="s">
        <v>280</v>
      </c>
      <c r="CJ14" s="30">
        <f t="shared" si="11"/>
        <v>5</v>
      </c>
      <c r="CK14" s="46">
        <f t="shared" si="12"/>
        <v>2</v>
      </c>
      <c r="CL14" s="46">
        <f t="shared" si="13"/>
        <v>7</v>
      </c>
      <c r="CM14" s="46">
        <f t="shared" si="0"/>
        <v>2</v>
      </c>
      <c r="CN14" s="46">
        <f t="shared" si="14"/>
        <v>1</v>
      </c>
      <c r="CO14" s="46">
        <f t="shared" si="15"/>
        <v>7</v>
      </c>
      <c r="CP14" s="46">
        <f t="shared" si="16"/>
        <v>5</v>
      </c>
      <c r="CQ14" s="46">
        <f t="shared" si="17"/>
        <v>10</v>
      </c>
      <c r="CR14" s="46">
        <f t="shared" si="18"/>
        <v>2</v>
      </c>
      <c r="CS14" s="46">
        <f t="shared" si="19"/>
        <v>4</v>
      </c>
      <c r="CT14" s="61">
        <f t="shared" si="20"/>
        <v>45</v>
      </c>
      <c r="CU14" s="245">
        <v>6</v>
      </c>
    </row>
    <row r="15" spans="1:99" ht="12.75">
      <c r="A15" s="113" t="s">
        <v>354</v>
      </c>
      <c r="B15" s="49"/>
      <c r="C15" s="50"/>
      <c r="D15" s="50"/>
      <c r="E15" s="50"/>
      <c r="F15" s="53"/>
      <c r="G15" s="52"/>
      <c r="H15" s="50"/>
      <c r="I15" s="50"/>
      <c r="J15" s="53"/>
      <c r="K15" s="52"/>
      <c r="L15" s="50"/>
      <c r="M15" s="50"/>
      <c r="N15" s="50"/>
      <c r="O15" s="54"/>
      <c r="P15" s="113" t="s">
        <v>354</v>
      </c>
      <c r="Q15" s="52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3"/>
      <c r="AF15" s="113" t="s">
        <v>354</v>
      </c>
      <c r="AG15" s="52"/>
      <c r="AH15" s="50"/>
      <c r="AI15" s="50"/>
      <c r="AJ15" s="50"/>
      <c r="AK15" s="50"/>
      <c r="AL15" s="50"/>
      <c r="AM15" s="54"/>
      <c r="AN15" s="49"/>
      <c r="AO15" s="50"/>
      <c r="AP15" s="50"/>
      <c r="AQ15" s="50"/>
      <c r="AR15" s="50"/>
      <c r="AS15" s="50"/>
      <c r="AT15" s="50"/>
      <c r="AU15" s="54"/>
      <c r="AV15" s="113" t="s">
        <v>354</v>
      </c>
      <c r="AW15" s="52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68"/>
      <c r="BK15" s="52"/>
      <c r="BL15" s="50"/>
      <c r="BM15" s="50"/>
      <c r="BN15" s="50"/>
      <c r="BO15" s="50"/>
      <c r="BP15" s="54"/>
      <c r="BQ15" s="113" t="s">
        <v>354</v>
      </c>
      <c r="BR15" s="52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4"/>
      <c r="CD15" s="49"/>
      <c r="CE15" s="50"/>
      <c r="CF15" s="50"/>
      <c r="CG15" s="50"/>
      <c r="CH15" s="54"/>
      <c r="CI15" s="113" t="s">
        <v>354</v>
      </c>
      <c r="CJ15" s="52"/>
      <c r="CK15" s="50"/>
      <c r="CL15" s="50"/>
      <c r="CM15" s="50"/>
      <c r="CN15" s="50"/>
      <c r="CO15" s="50"/>
      <c r="CP15" s="50"/>
      <c r="CQ15" s="50"/>
      <c r="CR15" s="50"/>
      <c r="CS15" s="50"/>
      <c r="CT15" s="62"/>
      <c r="CU15" s="23"/>
    </row>
    <row r="16" spans="1:99" ht="10.5" customHeight="1">
      <c r="A16" s="102" t="s">
        <v>959</v>
      </c>
      <c r="B16" s="45">
        <v>3</v>
      </c>
      <c r="C16" s="46">
        <v>0</v>
      </c>
      <c r="D16" s="46">
        <v>1</v>
      </c>
      <c r="E16" s="46">
        <v>6</v>
      </c>
      <c r="F16" s="64">
        <f t="shared" si="1"/>
        <v>10</v>
      </c>
      <c r="G16" s="30">
        <v>1</v>
      </c>
      <c r="H16" s="46">
        <v>0</v>
      </c>
      <c r="I16" s="46">
        <v>3</v>
      </c>
      <c r="J16" s="64">
        <f t="shared" si="2"/>
        <v>4</v>
      </c>
      <c r="K16" s="30">
        <v>0</v>
      </c>
      <c r="L16" s="46">
        <v>0</v>
      </c>
      <c r="M16" s="46">
        <v>1</v>
      </c>
      <c r="N16" s="46">
        <v>0</v>
      </c>
      <c r="O16" s="48">
        <f aca="true" t="shared" si="21" ref="O16:O21">SUM(K16:N16)</f>
        <v>1</v>
      </c>
      <c r="P16" s="102" t="s">
        <v>959</v>
      </c>
      <c r="Q16" s="30">
        <v>1</v>
      </c>
      <c r="R16" s="46">
        <v>0</v>
      </c>
      <c r="S16" s="46">
        <v>1</v>
      </c>
      <c r="T16" s="46">
        <v>3</v>
      </c>
      <c r="U16" s="46">
        <v>2</v>
      </c>
      <c r="V16" s="46">
        <v>1</v>
      </c>
      <c r="W16" s="46">
        <v>4</v>
      </c>
      <c r="X16" s="46">
        <v>2</v>
      </c>
      <c r="Y16" s="46">
        <v>1</v>
      </c>
      <c r="Z16" s="46">
        <v>2</v>
      </c>
      <c r="AA16" s="46">
        <v>0</v>
      </c>
      <c r="AB16" s="46">
        <v>2</v>
      </c>
      <c r="AC16" s="46">
        <v>1</v>
      </c>
      <c r="AD16" s="46">
        <v>0</v>
      </c>
      <c r="AE16" s="64">
        <f t="shared" si="4"/>
        <v>20</v>
      </c>
      <c r="AF16" s="102" t="s">
        <v>959</v>
      </c>
      <c r="AG16" s="30">
        <v>0</v>
      </c>
      <c r="AH16" s="46">
        <v>0</v>
      </c>
      <c r="AI16" s="46">
        <v>0</v>
      </c>
      <c r="AJ16" s="46">
        <v>2</v>
      </c>
      <c r="AK16" s="46">
        <v>0</v>
      </c>
      <c r="AL16" s="46">
        <v>0</v>
      </c>
      <c r="AM16" s="48">
        <f aca="true" t="shared" si="22" ref="AM16:AM21">SUM(AG16:AL16)</f>
        <v>2</v>
      </c>
      <c r="AN16" s="45">
        <v>3</v>
      </c>
      <c r="AO16" s="46">
        <v>3</v>
      </c>
      <c r="AP16" s="46">
        <v>1</v>
      </c>
      <c r="AQ16" s="46">
        <v>6</v>
      </c>
      <c r="AR16" s="46">
        <v>2</v>
      </c>
      <c r="AS16" s="46">
        <v>0</v>
      </c>
      <c r="AT16" s="46">
        <v>0</v>
      </c>
      <c r="AU16" s="48">
        <f aca="true" t="shared" si="23" ref="AU16:AU21">SUM(AN16:AT16)</f>
        <v>15</v>
      </c>
      <c r="AV16" s="102" t="s">
        <v>959</v>
      </c>
      <c r="AW16" s="30">
        <v>2</v>
      </c>
      <c r="AX16" s="46">
        <v>2</v>
      </c>
      <c r="AY16" s="89">
        <v>4</v>
      </c>
      <c r="AZ16" s="46">
        <v>2</v>
      </c>
      <c r="BA16" s="46">
        <v>2</v>
      </c>
      <c r="BB16" s="46">
        <v>0</v>
      </c>
      <c r="BC16" s="46">
        <v>2</v>
      </c>
      <c r="BD16" s="46">
        <v>0</v>
      </c>
      <c r="BE16" s="46">
        <v>16</v>
      </c>
      <c r="BF16" s="46">
        <v>1</v>
      </c>
      <c r="BG16" s="46">
        <v>0</v>
      </c>
      <c r="BH16" s="46">
        <v>0</v>
      </c>
      <c r="BI16" s="46">
        <v>3</v>
      </c>
      <c r="BJ16" s="47">
        <f aca="true" t="shared" si="24" ref="BJ16:BJ21">SUM(AW16:BI16)</f>
        <v>34</v>
      </c>
      <c r="BK16" s="30">
        <v>3</v>
      </c>
      <c r="BL16" s="46">
        <v>0</v>
      </c>
      <c r="BM16" s="46">
        <v>0</v>
      </c>
      <c r="BN16" s="46">
        <v>1</v>
      </c>
      <c r="BO16" s="46">
        <v>1</v>
      </c>
      <c r="BP16" s="48">
        <f aca="true" t="shared" si="25" ref="BP16:BP21">SUM(BK16:BO16)</f>
        <v>5</v>
      </c>
      <c r="BQ16" s="102" t="s">
        <v>959</v>
      </c>
      <c r="BR16" s="30">
        <v>2</v>
      </c>
      <c r="BS16" s="46">
        <v>1</v>
      </c>
      <c r="BT16" s="46">
        <v>1</v>
      </c>
      <c r="BU16" s="46">
        <v>0</v>
      </c>
      <c r="BV16" s="46">
        <v>0</v>
      </c>
      <c r="BW16" s="46">
        <v>0</v>
      </c>
      <c r="BX16" s="46">
        <v>1</v>
      </c>
      <c r="BY16" s="46">
        <v>1</v>
      </c>
      <c r="BZ16" s="46">
        <v>0</v>
      </c>
      <c r="CA16" s="46">
        <v>1</v>
      </c>
      <c r="CB16" s="46">
        <v>0</v>
      </c>
      <c r="CC16" s="48">
        <f aca="true" t="shared" si="26" ref="CC16:CC21">SUM(BR16:CB16)</f>
        <v>7</v>
      </c>
      <c r="CD16" s="45">
        <v>2</v>
      </c>
      <c r="CE16" s="46">
        <v>1</v>
      </c>
      <c r="CF16" s="46">
        <v>1</v>
      </c>
      <c r="CG16" s="46">
        <v>0</v>
      </c>
      <c r="CH16" s="48">
        <f aca="true" t="shared" si="27" ref="CH16:CH21">SUM(CD16:CG16)</f>
        <v>4</v>
      </c>
      <c r="CI16" s="102" t="s">
        <v>959</v>
      </c>
      <c r="CJ16" s="30">
        <f aca="true" t="shared" si="28" ref="CJ16:CJ21">F16</f>
        <v>10</v>
      </c>
      <c r="CK16" s="46">
        <f aca="true" t="shared" si="29" ref="CK16:CK21">J16</f>
        <v>4</v>
      </c>
      <c r="CL16" s="46">
        <f aca="true" t="shared" si="30" ref="CL16:CL21">AE16</f>
        <v>20</v>
      </c>
      <c r="CM16" s="46">
        <f aca="true" t="shared" si="31" ref="CM16:CM21">O16</f>
        <v>1</v>
      </c>
      <c r="CN16" s="46">
        <f aca="true" t="shared" si="32" ref="CN16:CN21">AM16</f>
        <v>2</v>
      </c>
      <c r="CO16" s="46">
        <f aca="true" t="shared" si="33" ref="CO16:CO21">AU16</f>
        <v>15</v>
      </c>
      <c r="CP16" s="46">
        <f aca="true" t="shared" si="34" ref="CP16:CP21">BJ16</f>
        <v>34</v>
      </c>
      <c r="CQ16" s="46">
        <f aca="true" t="shared" si="35" ref="CQ16:CQ21">CC16</f>
        <v>7</v>
      </c>
      <c r="CR16" s="46">
        <f aca="true" t="shared" si="36" ref="CR16:CR21">BP16</f>
        <v>5</v>
      </c>
      <c r="CS16" s="46">
        <f aca="true" t="shared" si="37" ref="CS16:CS21">CH16</f>
        <v>4</v>
      </c>
      <c r="CT16" s="61">
        <f aca="true" t="shared" si="38" ref="CT16:CT21">SUM(CJ16:CS16)</f>
        <v>102</v>
      </c>
      <c r="CU16" s="245">
        <v>1</v>
      </c>
    </row>
    <row r="17" spans="1:99" ht="10.5" customHeight="1">
      <c r="A17" s="102" t="s">
        <v>960</v>
      </c>
      <c r="B17" s="45">
        <v>0</v>
      </c>
      <c r="C17" s="46">
        <v>0</v>
      </c>
      <c r="D17" s="46">
        <v>0</v>
      </c>
      <c r="E17" s="46">
        <v>2</v>
      </c>
      <c r="F17" s="64">
        <f t="shared" si="1"/>
        <v>2</v>
      </c>
      <c r="G17" s="30">
        <v>0</v>
      </c>
      <c r="H17" s="46">
        <v>0</v>
      </c>
      <c r="I17" s="46">
        <v>0</v>
      </c>
      <c r="J17" s="64">
        <f t="shared" si="2"/>
        <v>0</v>
      </c>
      <c r="K17" s="30">
        <v>2</v>
      </c>
      <c r="L17" s="46">
        <v>0</v>
      </c>
      <c r="M17" s="46">
        <v>0</v>
      </c>
      <c r="N17" s="46">
        <v>0</v>
      </c>
      <c r="O17" s="48">
        <f t="shared" si="21"/>
        <v>2</v>
      </c>
      <c r="P17" s="102" t="s">
        <v>960</v>
      </c>
      <c r="Q17" s="30">
        <v>1</v>
      </c>
      <c r="R17" s="46">
        <v>0</v>
      </c>
      <c r="S17" s="46">
        <v>1</v>
      </c>
      <c r="T17" s="46">
        <v>0</v>
      </c>
      <c r="U17" s="46">
        <v>1</v>
      </c>
      <c r="V17" s="46">
        <v>1</v>
      </c>
      <c r="W17" s="46">
        <v>0</v>
      </c>
      <c r="X17" s="46">
        <v>1</v>
      </c>
      <c r="Y17" s="46">
        <v>1</v>
      </c>
      <c r="Z17" s="46">
        <v>0</v>
      </c>
      <c r="AA17" s="46">
        <v>2</v>
      </c>
      <c r="AB17" s="46">
        <v>2</v>
      </c>
      <c r="AC17" s="46">
        <v>1</v>
      </c>
      <c r="AD17" s="46">
        <v>0</v>
      </c>
      <c r="AE17" s="64">
        <f t="shared" si="4"/>
        <v>11</v>
      </c>
      <c r="AF17" s="102" t="s">
        <v>960</v>
      </c>
      <c r="AG17" s="30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8">
        <f t="shared" si="22"/>
        <v>0</v>
      </c>
      <c r="AN17" s="45">
        <v>0</v>
      </c>
      <c r="AO17" s="46">
        <v>0</v>
      </c>
      <c r="AP17" s="46">
        <v>2</v>
      </c>
      <c r="AQ17" s="46">
        <v>6</v>
      </c>
      <c r="AR17" s="46">
        <v>0</v>
      </c>
      <c r="AS17" s="46">
        <v>0</v>
      </c>
      <c r="AT17" s="46">
        <v>0</v>
      </c>
      <c r="AU17" s="48">
        <f t="shared" si="23"/>
        <v>8</v>
      </c>
      <c r="AV17" s="102" t="s">
        <v>960</v>
      </c>
      <c r="AW17" s="30">
        <v>1</v>
      </c>
      <c r="AX17" s="46">
        <v>1</v>
      </c>
      <c r="AY17" s="89">
        <v>0</v>
      </c>
      <c r="AZ17" s="46">
        <v>1</v>
      </c>
      <c r="BA17" s="46">
        <v>0</v>
      </c>
      <c r="BB17" s="46">
        <v>0</v>
      </c>
      <c r="BC17" s="46">
        <v>0</v>
      </c>
      <c r="BD17" s="46">
        <v>0</v>
      </c>
      <c r="BE17" s="46">
        <v>2</v>
      </c>
      <c r="BF17" s="46">
        <v>1</v>
      </c>
      <c r="BG17" s="46">
        <v>0</v>
      </c>
      <c r="BH17" s="46">
        <v>1</v>
      </c>
      <c r="BI17" s="46">
        <v>2</v>
      </c>
      <c r="BJ17" s="47">
        <f t="shared" si="24"/>
        <v>9</v>
      </c>
      <c r="BK17" s="30">
        <v>0</v>
      </c>
      <c r="BL17" s="46">
        <v>0</v>
      </c>
      <c r="BM17" s="46">
        <v>0</v>
      </c>
      <c r="BN17" s="46">
        <v>0</v>
      </c>
      <c r="BO17" s="46">
        <v>2</v>
      </c>
      <c r="BP17" s="48">
        <f t="shared" si="25"/>
        <v>2</v>
      </c>
      <c r="BQ17" s="102" t="s">
        <v>960</v>
      </c>
      <c r="BR17" s="30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46">
        <v>0</v>
      </c>
      <c r="BY17" s="46">
        <v>1</v>
      </c>
      <c r="BZ17" s="46">
        <v>0</v>
      </c>
      <c r="CA17" s="46">
        <v>0</v>
      </c>
      <c r="CB17" s="46">
        <v>0</v>
      </c>
      <c r="CC17" s="48">
        <f t="shared" si="26"/>
        <v>1</v>
      </c>
      <c r="CD17" s="45">
        <v>1</v>
      </c>
      <c r="CE17" s="46">
        <v>0</v>
      </c>
      <c r="CF17" s="46">
        <v>1</v>
      </c>
      <c r="CG17" s="46">
        <v>0</v>
      </c>
      <c r="CH17" s="48">
        <f t="shared" si="27"/>
        <v>2</v>
      </c>
      <c r="CI17" s="102" t="s">
        <v>960</v>
      </c>
      <c r="CJ17" s="30">
        <f t="shared" si="28"/>
        <v>2</v>
      </c>
      <c r="CK17" s="46">
        <f t="shared" si="29"/>
        <v>0</v>
      </c>
      <c r="CL17" s="46">
        <f t="shared" si="30"/>
        <v>11</v>
      </c>
      <c r="CM17" s="46">
        <f t="shared" si="31"/>
        <v>2</v>
      </c>
      <c r="CN17" s="46">
        <f t="shared" si="32"/>
        <v>0</v>
      </c>
      <c r="CO17" s="46">
        <f t="shared" si="33"/>
        <v>8</v>
      </c>
      <c r="CP17" s="46">
        <f t="shared" si="34"/>
        <v>9</v>
      </c>
      <c r="CQ17" s="46">
        <f t="shared" si="35"/>
        <v>1</v>
      </c>
      <c r="CR17" s="46">
        <f t="shared" si="36"/>
        <v>2</v>
      </c>
      <c r="CS17" s="46">
        <f t="shared" si="37"/>
        <v>2</v>
      </c>
      <c r="CT17" s="61">
        <f t="shared" si="38"/>
        <v>37</v>
      </c>
      <c r="CU17" s="245">
        <v>5</v>
      </c>
    </row>
    <row r="18" spans="1:99" ht="10.5" customHeight="1">
      <c r="A18" s="102" t="s">
        <v>281</v>
      </c>
      <c r="B18" s="45">
        <v>0</v>
      </c>
      <c r="C18" s="46">
        <v>1</v>
      </c>
      <c r="D18" s="46">
        <v>1</v>
      </c>
      <c r="E18" s="46">
        <v>3</v>
      </c>
      <c r="F18" s="64">
        <f t="shared" si="1"/>
        <v>5</v>
      </c>
      <c r="G18" s="30">
        <v>0</v>
      </c>
      <c r="H18" s="46">
        <v>0</v>
      </c>
      <c r="I18" s="46">
        <v>2</v>
      </c>
      <c r="J18" s="64">
        <f t="shared" si="2"/>
        <v>2</v>
      </c>
      <c r="K18" s="30">
        <v>2</v>
      </c>
      <c r="L18" s="46">
        <v>0</v>
      </c>
      <c r="M18" s="46">
        <v>1</v>
      </c>
      <c r="N18" s="46">
        <v>1</v>
      </c>
      <c r="O18" s="48">
        <f t="shared" si="21"/>
        <v>4</v>
      </c>
      <c r="P18" s="102" t="s">
        <v>281</v>
      </c>
      <c r="Q18" s="30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1</v>
      </c>
      <c r="Y18" s="46">
        <v>0</v>
      </c>
      <c r="Z18" s="46">
        <v>0</v>
      </c>
      <c r="AA18" s="46">
        <v>0</v>
      </c>
      <c r="AB18" s="46">
        <v>1</v>
      </c>
      <c r="AC18" s="46">
        <v>1</v>
      </c>
      <c r="AD18" s="46">
        <v>0</v>
      </c>
      <c r="AE18" s="64">
        <f t="shared" si="4"/>
        <v>3</v>
      </c>
      <c r="AF18" s="102" t="s">
        <v>281</v>
      </c>
      <c r="AG18" s="30">
        <v>0</v>
      </c>
      <c r="AH18" s="46">
        <v>0</v>
      </c>
      <c r="AI18" s="46">
        <v>1</v>
      </c>
      <c r="AJ18" s="46">
        <v>1</v>
      </c>
      <c r="AK18" s="46">
        <v>1</v>
      </c>
      <c r="AL18" s="46">
        <v>0</v>
      </c>
      <c r="AM18" s="48">
        <f t="shared" si="22"/>
        <v>3</v>
      </c>
      <c r="AN18" s="45">
        <v>0</v>
      </c>
      <c r="AO18" s="46">
        <v>0</v>
      </c>
      <c r="AP18" s="46">
        <v>1</v>
      </c>
      <c r="AQ18" s="46">
        <v>2</v>
      </c>
      <c r="AR18" s="46">
        <v>0</v>
      </c>
      <c r="AS18" s="46">
        <v>0</v>
      </c>
      <c r="AT18" s="46">
        <v>0</v>
      </c>
      <c r="AU18" s="48">
        <f t="shared" si="23"/>
        <v>3</v>
      </c>
      <c r="AV18" s="102" t="s">
        <v>281</v>
      </c>
      <c r="AW18" s="30">
        <v>1</v>
      </c>
      <c r="AX18" s="46">
        <v>1</v>
      </c>
      <c r="AY18" s="89">
        <v>1</v>
      </c>
      <c r="AZ18" s="46">
        <v>0</v>
      </c>
      <c r="BA18" s="46">
        <v>3</v>
      </c>
      <c r="BB18" s="46">
        <v>1</v>
      </c>
      <c r="BC18" s="46">
        <v>2</v>
      </c>
      <c r="BD18" s="46">
        <v>0</v>
      </c>
      <c r="BE18" s="46">
        <v>4</v>
      </c>
      <c r="BF18" s="46">
        <v>0</v>
      </c>
      <c r="BG18" s="46">
        <v>1</v>
      </c>
      <c r="BH18" s="46">
        <v>0</v>
      </c>
      <c r="BI18" s="46">
        <v>1</v>
      </c>
      <c r="BJ18" s="47">
        <f t="shared" si="24"/>
        <v>15</v>
      </c>
      <c r="BK18" s="30">
        <v>5</v>
      </c>
      <c r="BL18" s="46">
        <v>0</v>
      </c>
      <c r="BM18" s="46">
        <v>0</v>
      </c>
      <c r="BN18" s="46">
        <v>0</v>
      </c>
      <c r="BO18" s="46">
        <v>2</v>
      </c>
      <c r="BP18" s="48">
        <f t="shared" si="25"/>
        <v>7</v>
      </c>
      <c r="BQ18" s="102" t="s">
        <v>281</v>
      </c>
      <c r="BR18" s="30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46">
        <v>1</v>
      </c>
      <c r="BY18" s="46">
        <v>0</v>
      </c>
      <c r="BZ18" s="46">
        <v>0</v>
      </c>
      <c r="CA18" s="46">
        <v>0</v>
      </c>
      <c r="CB18" s="46">
        <v>0</v>
      </c>
      <c r="CC18" s="48">
        <f t="shared" si="26"/>
        <v>1</v>
      </c>
      <c r="CD18" s="45">
        <v>1</v>
      </c>
      <c r="CE18" s="46">
        <v>2</v>
      </c>
      <c r="CF18" s="46">
        <v>0</v>
      </c>
      <c r="CG18" s="46">
        <v>0</v>
      </c>
      <c r="CH18" s="48">
        <f t="shared" si="27"/>
        <v>3</v>
      </c>
      <c r="CI18" s="102" t="s">
        <v>281</v>
      </c>
      <c r="CJ18" s="30">
        <f t="shared" si="28"/>
        <v>5</v>
      </c>
      <c r="CK18" s="46">
        <f t="shared" si="29"/>
        <v>2</v>
      </c>
      <c r="CL18" s="46">
        <f t="shared" si="30"/>
        <v>3</v>
      </c>
      <c r="CM18" s="46">
        <f t="shared" si="31"/>
        <v>4</v>
      </c>
      <c r="CN18" s="46">
        <f t="shared" si="32"/>
        <v>3</v>
      </c>
      <c r="CO18" s="46">
        <f t="shared" si="33"/>
        <v>3</v>
      </c>
      <c r="CP18" s="46">
        <f t="shared" si="34"/>
        <v>15</v>
      </c>
      <c r="CQ18" s="46">
        <f t="shared" si="35"/>
        <v>1</v>
      </c>
      <c r="CR18" s="46">
        <f t="shared" si="36"/>
        <v>7</v>
      </c>
      <c r="CS18" s="46">
        <f t="shared" si="37"/>
        <v>3</v>
      </c>
      <c r="CT18" s="61">
        <f t="shared" si="38"/>
        <v>46</v>
      </c>
      <c r="CU18" s="245">
        <v>4</v>
      </c>
    </row>
    <row r="19" spans="1:99" ht="10.5" customHeight="1">
      <c r="A19" s="102" t="s">
        <v>282</v>
      </c>
      <c r="B19" s="45">
        <v>2</v>
      </c>
      <c r="C19" s="46">
        <v>0</v>
      </c>
      <c r="D19" s="46">
        <v>1</v>
      </c>
      <c r="E19" s="46">
        <v>1</v>
      </c>
      <c r="F19" s="64">
        <f t="shared" si="1"/>
        <v>4</v>
      </c>
      <c r="G19" s="30">
        <v>0</v>
      </c>
      <c r="H19" s="46">
        <v>0</v>
      </c>
      <c r="I19" s="46">
        <v>0</v>
      </c>
      <c r="J19" s="64">
        <f t="shared" si="2"/>
        <v>0</v>
      </c>
      <c r="K19" s="30">
        <v>0</v>
      </c>
      <c r="L19" s="46">
        <v>0</v>
      </c>
      <c r="M19" s="46">
        <v>0</v>
      </c>
      <c r="N19" s="46">
        <v>0</v>
      </c>
      <c r="O19" s="48">
        <f t="shared" si="21"/>
        <v>0</v>
      </c>
      <c r="P19" s="102" t="s">
        <v>282</v>
      </c>
      <c r="Q19" s="30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64">
        <f t="shared" si="4"/>
        <v>0</v>
      </c>
      <c r="AF19" s="102" t="s">
        <v>282</v>
      </c>
      <c r="AG19" s="30">
        <v>3</v>
      </c>
      <c r="AH19" s="46">
        <v>2</v>
      </c>
      <c r="AI19" s="46">
        <v>0</v>
      </c>
      <c r="AJ19" s="46">
        <v>0</v>
      </c>
      <c r="AK19" s="46">
        <v>0</v>
      </c>
      <c r="AL19" s="46">
        <v>0</v>
      </c>
      <c r="AM19" s="48">
        <f t="shared" si="22"/>
        <v>5</v>
      </c>
      <c r="AN19" s="45">
        <v>1</v>
      </c>
      <c r="AO19" s="46">
        <v>0</v>
      </c>
      <c r="AP19" s="46">
        <v>0</v>
      </c>
      <c r="AQ19" s="46">
        <v>2</v>
      </c>
      <c r="AR19" s="46">
        <v>1</v>
      </c>
      <c r="AS19" s="46">
        <v>0</v>
      </c>
      <c r="AT19" s="46">
        <v>0</v>
      </c>
      <c r="AU19" s="48">
        <f t="shared" si="23"/>
        <v>4</v>
      </c>
      <c r="AV19" s="102" t="s">
        <v>282</v>
      </c>
      <c r="AW19" s="30">
        <v>0</v>
      </c>
      <c r="AX19" s="46">
        <v>0</v>
      </c>
      <c r="AY19" s="89">
        <v>0</v>
      </c>
      <c r="AZ19" s="46">
        <v>0</v>
      </c>
      <c r="BA19" s="46">
        <v>0</v>
      </c>
      <c r="BB19" s="46">
        <v>0</v>
      </c>
      <c r="BC19" s="46">
        <v>1</v>
      </c>
      <c r="BD19" s="46">
        <v>1</v>
      </c>
      <c r="BE19" s="46">
        <v>0</v>
      </c>
      <c r="BF19" s="46">
        <v>0</v>
      </c>
      <c r="BG19" s="46">
        <v>1</v>
      </c>
      <c r="BH19" s="46">
        <v>0</v>
      </c>
      <c r="BI19" s="46">
        <v>0</v>
      </c>
      <c r="BJ19" s="47">
        <f t="shared" si="24"/>
        <v>3</v>
      </c>
      <c r="BK19" s="30">
        <v>0</v>
      </c>
      <c r="BL19" s="46">
        <v>0</v>
      </c>
      <c r="BM19" s="46">
        <v>0</v>
      </c>
      <c r="BN19" s="46">
        <v>0</v>
      </c>
      <c r="BO19" s="46">
        <v>1</v>
      </c>
      <c r="BP19" s="48">
        <f t="shared" si="25"/>
        <v>1</v>
      </c>
      <c r="BQ19" s="102" t="s">
        <v>282</v>
      </c>
      <c r="BR19" s="30">
        <v>1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46">
        <v>0</v>
      </c>
      <c r="BY19" s="46">
        <v>0</v>
      </c>
      <c r="BZ19" s="46">
        <v>0</v>
      </c>
      <c r="CA19" s="46">
        <v>0</v>
      </c>
      <c r="CB19" s="46">
        <v>0</v>
      </c>
      <c r="CC19" s="48">
        <f t="shared" si="26"/>
        <v>1</v>
      </c>
      <c r="CD19" s="45">
        <v>1</v>
      </c>
      <c r="CE19" s="46">
        <v>1</v>
      </c>
      <c r="CF19" s="46">
        <v>2</v>
      </c>
      <c r="CG19" s="46">
        <v>0</v>
      </c>
      <c r="CH19" s="48">
        <f t="shared" si="27"/>
        <v>4</v>
      </c>
      <c r="CI19" s="102" t="s">
        <v>282</v>
      </c>
      <c r="CJ19" s="30">
        <f t="shared" si="28"/>
        <v>4</v>
      </c>
      <c r="CK19" s="46">
        <f t="shared" si="29"/>
        <v>0</v>
      </c>
      <c r="CL19" s="46">
        <f t="shared" si="30"/>
        <v>0</v>
      </c>
      <c r="CM19" s="46">
        <f t="shared" si="31"/>
        <v>0</v>
      </c>
      <c r="CN19" s="46">
        <f t="shared" si="32"/>
        <v>5</v>
      </c>
      <c r="CO19" s="46">
        <f t="shared" si="33"/>
        <v>4</v>
      </c>
      <c r="CP19" s="46">
        <f t="shared" si="34"/>
        <v>3</v>
      </c>
      <c r="CQ19" s="46">
        <f t="shared" si="35"/>
        <v>1</v>
      </c>
      <c r="CR19" s="46">
        <f t="shared" si="36"/>
        <v>1</v>
      </c>
      <c r="CS19" s="46">
        <f t="shared" si="37"/>
        <v>4</v>
      </c>
      <c r="CT19" s="61">
        <f t="shared" si="38"/>
        <v>22</v>
      </c>
      <c r="CU19" s="245">
        <v>6</v>
      </c>
    </row>
    <row r="20" spans="1:99" ht="10.5" customHeight="1">
      <c r="A20" s="102" t="s">
        <v>283</v>
      </c>
      <c r="B20" s="45">
        <v>2</v>
      </c>
      <c r="C20" s="46">
        <v>1</v>
      </c>
      <c r="D20" s="46">
        <v>0</v>
      </c>
      <c r="E20" s="46">
        <v>4</v>
      </c>
      <c r="F20" s="64">
        <f t="shared" si="1"/>
        <v>7</v>
      </c>
      <c r="G20" s="30">
        <v>0</v>
      </c>
      <c r="H20" s="46">
        <v>0</v>
      </c>
      <c r="I20" s="46">
        <v>1</v>
      </c>
      <c r="J20" s="64">
        <f t="shared" si="2"/>
        <v>1</v>
      </c>
      <c r="K20" s="30">
        <v>0</v>
      </c>
      <c r="L20" s="46">
        <v>0</v>
      </c>
      <c r="M20" s="46">
        <v>0</v>
      </c>
      <c r="N20" s="46">
        <v>1</v>
      </c>
      <c r="O20" s="48">
        <f t="shared" si="21"/>
        <v>1</v>
      </c>
      <c r="P20" s="102" t="s">
        <v>283</v>
      </c>
      <c r="Q20" s="30">
        <v>1</v>
      </c>
      <c r="R20" s="46">
        <v>0</v>
      </c>
      <c r="S20" s="46">
        <v>1</v>
      </c>
      <c r="T20" s="46">
        <v>3</v>
      </c>
      <c r="U20" s="46">
        <v>1</v>
      </c>
      <c r="V20" s="46">
        <v>1</v>
      </c>
      <c r="W20" s="46">
        <v>4</v>
      </c>
      <c r="X20" s="46">
        <v>2</v>
      </c>
      <c r="Y20" s="46">
        <v>6</v>
      </c>
      <c r="Z20" s="46">
        <v>2</v>
      </c>
      <c r="AA20" s="46">
        <v>0</v>
      </c>
      <c r="AB20" s="46">
        <v>0</v>
      </c>
      <c r="AC20" s="46">
        <v>0</v>
      </c>
      <c r="AD20" s="46">
        <v>0</v>
      </c>
      <c r="AE20" s="64">
        <f t="shared" si="4"/>
        <v>21</v>
      </c>
      <c r="AF20" s="102" t="s">
        <v>283</v>
      </c>
      <c r="AG20" s="30">
        <v>0</v>
      </c>
      <c r="AH20" s="46">
        <v>2</v>
      </c>
      <c r="AI20" s="46">
        <v>1</v>
      </c>
      <c r="AJ20" s="46">
        <v>0</v>
      </c>
      <c r="AK20" s="46">
        <v>0</v>
      </c>
      <c r="AL20" s="46">
        <v>0</v>
      </c>
      <c r="AM20" s="48">
        <f t="shared" si="22"/>
        <v>3</v>
      </c>
      <c r="AN20" s="45">
        <v>3</v>
      </c>
      <c r="AO20" s="46">
        <v>3</v>
      </c>
      <c r="AP20" s="46">
        <v>0</v>
      </c>
      <c r="AQ20" s="46">
        <v>3</v>
      </c>
      <c r="AR20" s="46">
        <v>2</v>
      </c>
      <c r="AS20" s="46">
        <v>2</v>
      </c>
      <c r="AT20" s="46">
        <v>0</v>
      </c>
      <c r="AU20" s="48">
        <f t="shared" si="23"/>
        <v>13</v>
      </c>
      <c r="AV20" s="102" t="s">
        <v>283</v>
      </c>
      <c r="AW20" s="30">
        <v>2</v>
      </c>
      <c r="AX20" s="46">
        <v>3</v>
      </c>
      <c r="AY20" s="89">
        <v>1</v>
      </c>
      <c r="AZ20" s="46">
        <v>2</v>
      </c>
      <c r="BA20" s="46">
        <v>2</v>
      </c>
      <c r="BB20" s="46">
        <v>0</v>
      </c>
      <c r="BC20" s="46">
        <v>1</v>
      </c>
      <c r="BD20" s="46">
        <v>0</v>
      </c>
      <c r="BE20" s="46">
        <v>14</v>
      </c>
      <c r="BF20" s="46">
        <v>2</v>
      </c>
      <c r="BG20" s="46">
        <v>0</v>
      </c>
      <c r="BH20" s="46">
        <v>0</v>
      </c>
      <c r="BI20" s="46">
        <v>0</v>
      </c>
      <c r="BJ20" s="47">
        <f t="shared" si="24"/>
        <v>27</v>
      </c>
      <c r="BK20" s="30">
        <v>1</v>
      </c>
      <c r="BL20" s="46">
        <v>0</v>
      </c>
      <c r="BM20" s="46">
        <v>0</v>
      </c>
      <c r="BN20" s="46">
        <v>1</v>
      </c>
      <c r="BO20" s="46">
        <v>2</v>
      </c>
      <c r="BP20" s="48">
        <f t="shared" si="25"/>
        <v>4</v>
      </c>
      <c r="BQ20" s="102" t="s">
        <v>283</v>
      </c>
      <c r="BR20" s="30">
        <v>1</v>
      </c>
      <c r="BS20" s="46">
        <v>1</v>
      </c>
      <c r="BT20" s="46">
        <v>0</v>
      </c>
      <c r="BU20" s="46">
        <v>0</v>
      </c>
      <c r="BV20" s="46">
        <v>1</v>
      </c>
      <c r="BW20" s="46">
        <v>0</v>
      </c>
      <c r="BX20" s="46">
        <v>0</v>
      </c>
      <c r="BY20" s="46">
        <v>0</v>
      </c>
      <c r="BZ20" s="46">
        <v>0</v>
      </c>
      <c r="CA20" s="46">
        <v>1</v>
      </c>
      <c r="CB20" s="46">
        <v>0</v>
      </c>
      <c r="CC20" s="48">
        <f t="shared" si="26"/>
        <v>4</v>
      </c>
      <c r="CD20" s="45">
        <v>0</v>
      </c>
      <c r="CE20" s="46">
        <v>2</v>
      </c>
      <c r="CF20" s="46">
        <v>0</v>
      </c>
      <c r="CG20" s="46">
        <v>0</v>
      </c>
      <c r="CH20" s="48">
        <f t="shared" si="27"/>
        <v>2</v>
      </c>
      <c r="CI20" s="102" t="s">
        <v>283</v>
      </c>
      <c r="CJ20" s="30">
        <f t="shared" si="28"/>
        <v>7</v>
      </c>
      <c r="CK20" s="46">
        <f t="shared" si="29"/>
        <v>1</v>
      </c>
      <c r="CL20" s="46">
        <f t="shared" si="30"/>
        <v>21</v>
      </c>
      <c r="CM20" s="46">
        <f t="shared" si="31"/>
        <v>1</v>
      </c>
      <c r="CN20" s="46">
        <f t="shared" si="32"/>
        <v>3</v>
      </c>
      <c r="CO20" s="46">
        <f t="shared" si="33"/>
        <v>13</v>
      </c>
      <c r="CP20" s="46">
        <f t="shared" si="34"/>
        <v>27</v>
      </c>
      <c r="CQ20" s="46">
        <f t="shared" si="35"/>
        <v>4</v>
      </c>
      <c r="CR20" s="46">
        <f t="shared" si="36"/>
        <v>4</v>
      </c>
      <c r="CS20" s="46">
        <f t="shared" si="37"/>
        <v>2</v>
      </c>
      <c r="CT20" s="61">
        <f t="shared" si="38"/>
        <v>83</v>
      </c>
      <c r="CU20" s="245">
        <v>2</v>
      </c>
    </row>
    <row r="21" spans="1:99" ht="10.5" customHeight="1">
      <c r="A21" s="102" t="s">
        <v>284</v>
      </c>
      <c r="B21" s="45">
        <v>0</v>
      </c>
      <c r="C21" s="46">
        <v>0</v>
      </c>
      <c r="D21" s="46">
        <v>0</v>
      </c>
      <c r="E21" s="46">
        <v>0</v>
      </c>
      <c r="F21" s="64">
        <f t="shared" si="1"/>
        <v>0</v>
      </c>
      <c r="G21" s="30">
        <v>0</v>
      </c>
      <c r="H21" s="46">
        <v>0</v>
      </c>
      <c r="I21" s="46">
        <v>2</v>
      </c>
      <c r="J21" s="64">
        <f t="shared" si="2"/>
        <v>2</v>
      </c>
      <c r="K21" s="30">
        <v>1</v>
      </c>
      <c r="L21" s="46">
        <v>0</v>
      </c>
      <c r="M21" s="46">
        <v>1</v>
      </c>
      <c r="N21" s="46">
        <v>1</v>
      </c>
      <c r="O21" s="48">
        <f t="shared" si="21"/>
        <v>3</v>
      </c>
      <c r="P21" s="102" t="s">
        <v>284</v>
      </c>
      <c r="Q21" s="30">
        <v>0</v>
      </c>
      <c r="R21" s="46">
        <v>0</v>
      </c>
      <c r="S21" s="46">
        <v>0</v>
      </c>
      <c r="T21" s="46">
        <v>1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64">
        <f t="shared" si="4"/>
        <v>1</v>
      </c>
      <c r="AF21" s="102" t="s">
        <v>284</v>
      </c>
      <c r="AG21" s="30">
        <v>0</v>
      </c>
      <c r="AH21" s="46">
        <v>4</v>
      </c>
      <c r="AI21" s="46">
        <v>1</v>
      </c>
      <c r="AJ21" s="46">
        <v>2</v>
      </c>
      <c r="AK21" s="46">
        <v>0</v>
      </c>
      <c r="AL21" s="46">
        <v>0</v>
      </c>
      <c r="AM21" s="48">
        <f t="shared" si="22"/>
        <v>7</v>
      </c>
      <c r="AN21" s="45">
        <v>0</v>
      </c>
      <c r="AO21" s="46">
        <v>1</v>
      </c>
      <c r="AP21" s="46">
        <v>0</v>
      </c>
      <c r="AQ21" s="46">
        <v>6</v>
      </c>
      <c r="AR21" s="46">
        <v>0</v>
      </c>
      <c r="AS21" s="46">
        <v>1</v>
      </c>
      <c r="AT21" s="46">
        <v>0</v>
      </c>
      <c r="AU21" s="48">
        <f t="shared" si="23"/>
        <v>8</v>
      </c>
      <c r="AV21" s="102" t="s">
        <v>284</v>
      </c>
      <c r="AW21" s="30">
        <v>0</v>
      </c>
      <c r="AX21" s="46">
        <v>0</v>
      </c>
      <c r="AY21" s="89">
        <v>0</v>
      </c>
      <c r="AZ21" s="46">
        <v>1</v>
      </c>
      <c r="BA21" s="46">
        <v>2</v>
      </c>
      <c r="BB21" s="46">
        <v>0</v>
      </c>
      <c r="BC21" s="46">
        <v>2</v>
      </c>
      <c r="BD21" s="46">
        <v>1</v>
      </c>
      <c r="BE21" s="46">
        <v>9</v>
      </c>
      <c r="BF21" s="46">
        <v>2</v>
      </c>
      <c r="BG21" s="46">
        <v>0</v>
      </c>
      <c r="BH21" s="46">
        <v>0</v>
      </c>
      <c r="BI21" s="46">
        <v>1</v>
      </c>
      <c r="BJ21" s="47">
        <f t="shared" si="24"/>
        <v>18</v>
      </c>
      <c r="BK21" s="30">
        <v>1</v>
      </c>
      <c r="BL21" s="46">
        <v>0</v>
      </c>
      <c r="BM21" s="46">
        <v>0</v>
      </c>
      <c r="BN21" s="46">
        <v>2</v>
      </c>
      <c r="BO21" s="46">
        <v>0</v>
      </c>
      <c r="BP21" s="48">
        <f t="shared" si="25"/>
        <v>3</v>
      </c>
      <c r="BQ21" s="102" t="s">
        <v>284</v>
      </c>
      <c r="BR21" s="30">
        <v>1</v>
      </c>
      <c r="BS21" s="46">
        <v>0</v>
      </c>
      <c r="BT21" s="46">
        <v>1</v>
      </c>
      <c r="BU21" s="46">
        <v>0</v>
      </c>
      <c r="BV21" s="46">
        <v>0</v>
      </c>
      <c r="BW21" s="46">
        <v>0</v>
      </c>
      <c r="BX21" s="46">
        <v>1</v>
      </c>
      <c r="BY21" s="46">
        <v>1</v>
      </c>
      <c r="BZ21" s="46">
        <v>0</v>
      </c>
      <c r="CA21" s="46">
        <v>1</v>
      </c>
      <c r="CB21" s="46">
        <v>0</v>
      </c>
      <c r="CC21" s="48">
        <f t="shared" si="26"/>
        <v>5</v>
      </c>
      <c r="CD21" s="45">
        <v>1</v>
      </c>
      <c r="CE21" s="46">
        <v>0</v>
      </c>
      <c r="CF21" s="46">
        <v>2</v>
      </c>
      <c r="CG21" s="46">
        <v>1</v>
      </c>
      <c r="CH21" s="48">
        <f t="shared" si="27"/>
        <v>4</v>
      </c>
      <c r="CI21" s="102" t="s">
        <v>284</v>
      </c>
      <c r="CJ21" s="30">
        <f t="shared" si="28"/>
        <v>0</v>
      </c>
      <c r="CK21" s="46">
        <f t="shared" si="29"/>
        <v>2</v>
      </c>
      <c r="CL21" s="46">
        <f t="shared" si="30"/>
        <v>1</v>
      </c>
      <c r="CM21" s="46">
        <f t="shared" si="31"/>
        <v>3</v>
      </c>
      <c r="CN21" s="46">
        <f t="shared" si="32"/>
        <v>7</v>
      </c>
      <c r="CO21" s="46">
        <f t="shared" si="33"/>
        <v>8</v>
      </c>
      <c r="CP21" s="46">
        <f t="shared" si="34"/>
        <v>18</v>
      </c>
      <c r="CQ21" s="46">
        <f t="shared" si="35"/>
        <v>5</v>
      </c>
      <c r="CR21" s="46">
        <f t="shared" si="36"/>
        <v>3</v>
      </c>
      <c r="CS21" s="46">
        <f t="shared" si="37"/>
        <v>4</v>
      </c>
      <c r="CT21" s="61">
        <f t="shared" si="38"/>
        <v>51</v>
      </c>
      <c r="CU21" s="245">
        <v>3</v>
      </c>
    </row>
    <row r="22" spans="1:99" ht="12.75">
      <c r="A22" s="113" t="s">
        <v>355</v>
      </c>
      <c r="B22" s="49"/>
      <c r="C22" s="50"/>
      <c r="D22" s="50"/>
      <c r="E22" s="50"/>
      <c r="F22" s="53"/>
      <c r="G22" s="52"/>
      <c r="H22" s="50"/>
      <c r="I22" s="50"/>
      <c r="J22" s="53"/>
      <c r="K22" s="52"/>
      <c r="L22" s="50"/>
      <c r="M22" s="50"/>
      <c r="N22" s="50"/>
      <c r="O22" s="54"/>
      <c r="P22" s="113" t="s">
        <v>355</v>
      </c>
      <c r="Q22" s="52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3"/>
      <c r="AF22" s="113" t="s">
        <v>355</v>
      </c>
      <c r="AG22" s="52"/>
      <c r="AH22" s="50"/>
      <c r="AI22" s="50"/>
      <c r="AJ22" s="50"/>
      <c r="AK22" s="50"/>
      <c r="AL22" s="50"/>
      <c r="AM22" s="54"/>
      <c r="AN22" s="49"/>
      <c r="AO22" s="50"/>
      <c r="AP22" s="50"/>
      <c r="AQ22" s="50"/>
      <c r="AR22" s="50"/>
      <c r="AS22" s="50"/>
      <c r="AT22" s="50"/>
      <c r="AU22" s="54"/>
      <c r="AV22" s="113" t="s">
        <v>355</v>
      </c>
      <c r="AW22" s="52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68"/>
      <c r="BK22" s="52"/>
      <c r="BL22" s="50"/>
      <c r="BM22" s="50"/>
      <c r="BN22" s="50"/>
      <c r="BO22" s="50"/>
      <c r="BP22" s="54"/>
      <c r="BQ22" s="113" t="s">
        <v>355</v>
      </c>
      <c r="BR22" s="52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4"/>
      <c r="CD22" s="49"/>
      <c r="CE22" s="50"/>
      <c r="CF22" s="50"/>
      <c r="CG22" s="50"/>
      <c r="CH22" s="54"/>
      <c r="CI22" s="113" t="s">
        <v>355</v>
      </c>
      <c r="CJ22" s="52"/>
      <c r="CK22" s="50"/>
      <c r="CL22" s="50"/>
      <c r="CM22" s="50"/>
      <c r="CN22" s="50"/>
      <c r="CO22" s="50"/>
      <c r="CP22" s="50"/>
      <c r="CQ22" s="50"/>
      <c r="CR22" s="50"/>
      <c r="CS22" s="50"/>
      <c r="CT22" s="62"/>
      <c r="CU22" s="23"/>
    </row>
    <row r="23" spans="1:99" ht="10.5" customHeight="1">
      <c r="A23" s="102" t="s">
        <v>285</v>
      </c>
      <c r="B23" s="45">
        <v>0</v>
      </c>
      <c r="C23" s="46">
        <v>0</v>
      </c>
      <c r="D23" s="46">
        <v>1</v>
      </c>
      <c r="E23" s="46">
        <v>0</v>
      </c>
      <c r="F23" s="64">
        <f t="shared" si="1"/>
        <v>1</v>
      </c>
      <c r="G23" s="30">
        <v>0</v>
      </c>
      <c r="H23" s="46">
        <v>0</v>
      </c>
      <c r="I23" s="46">
        <v>1</v>
      </c>
      <c r="J23" s="64">
        <f t="shared" si="2"/>
        <v>1</v>
      </c>
      <c r="K23" s="30">
        <v>0</v>
      </c>
      <c r="L23" s="46">
        <v>0</v>
      </c>
      <c r="M23" s="46">
        <v>0</v>
      </c>
      <c r="N23" s="46">
        <v>0</v>
      </c>
      <c r="O23" s="48">
        <f aca="true" t="shared" si="39" ref="O23:O28">SUM(K23:N23)</f>
        <v>0</v>
      </c>
      <c r="P23" s="102" t="s">
        <v>285</v>
      </c>
      <c r="Q23" s="30">
        <v>0</v>
      </c>
      <c r="R23" s="46">
        <v>0</v>
      </c>
      <c r="S23" s="46">
        <v>0</v>
      </c>
      <c r="T23" s="46">
        <v>1</v>
      </c>
      <c r="U23" s="46">
        <v>1</v>
      </c>
      <c r="V23" s="46">
        <v>0</v>
      </c>
      <c r="W23" s="46">
        <v>0</v>
      </c>
      <c r="X23" s="46">
        <v>0</v>
      </c>
      <c r="Y23" s="46">
        <v>5</v>
      </c>
      <c r="Z23" s="46">
        <v>0</v>
      </c>
      <c r="AA23" s="46">
        <v>0</v>
      </c>
      <c r="AB23" s="46">
        <v>1</v>
      </c>
      <c r="AC23" s="46">
        <v>1</v>
      </c>
      <c r="AD23" s="46">
        <v>0</v>
      </c>
      <c r="AE23" s="64">
        <f t="shared" si="4"/>
        <v>9</v>
      </c>
      <c r="AF23" s="102" t="s">
        <v>285</v>
      </c>
      <c r="AG23" s="30">
        <v>0</v>
      </c>
      <c r="AH23" s="46">
        <v>0</v>
      </c>
      <c r="AI23" s="46">
        <v>1</v>
      </c>
      <c r="AJ23" s="46">
        <v>0</v>
      </c>
      <c r="AK23" s="46">
        <v>0</v>
      </c>
      <c r="AL23" s="46">
        <v>0</v>
      </c>
      <c r="AM23" s="48">
        <f aca="true" t="shared" si="40" ref="AM23:AM28">SUM(AG23:AL23)</f>
        <v>1</v>
      </c>
      <c r="AN23" s="45">
        <v>0</v>
      </c>
      <c r="AO23" s="46">
        <v>0</v>
      </c>
      <c r="AP23" s="46">
        <v>3</v>
      </c>
      <c r="AQ23" s="46">
        <v>4</v>
      </c>
      <c r="AR23" s="46">
        <v>3</v>
      </c>
      <c r="AS23" s="46">
        <v>0</v>
      </c>
      <c r="AT23" s="46">
        <v>0</v>
      </c>
      <c r="AU23" s="48">
        <f aca="true" t="shared" si="41" ref="AU23:AU28">SUM(AN23:AT23)</f>
        <v>10</v>
      </c>
      <c r="AV23" s="102" t="s">
        <v>285</v>
      </c>
      <c r="AW23" s="30">
        <v>1</v>
      </c>
      <c r="AX23" s="46">
        <v>1</v>
      </c>
      <c r="AY23" s="89">
        <v>0</v>
      </c>
      <c r="AZ23" s="46">
        <v>1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7">
        <f aca="true" t="shared" si="42" ref="BJ23:BJ28">SUM(AW23:BI23)</f>
        <v>3</v>
      </c>
      <c r="BK23" s="30">
        <v>0</v>
      </c>
      <c r="BL23" s="46">
        <v>0</v>
      </c>
      <c r="BM23" s="46">
        <v>0</v>
      </c>
      <c r="BN23" s="46">
        <v>0</v>
      </c>
      <c r="BO23" s="46">
        <v>0</v>
      </c>
      <c r="BP23" s="48">
        <f aca="true" t="shared" si="43" ref="BP23:BP28">SUM(BK23:BO23)</f>
        <v>0</v>
      </c>
      <c r="BQ23" s="102" t="s">
        <v>285</v>
      </c>
      <c r="BR23" s="30">
        <v>1</v>
      </c>
      <c r="BS23" s="46">
        <v>1</v>
      </c>
      <c r="BT23" s="46">
        <v>0</v>
      </c>
      <c r="BU23" s="46">
        <v>0</v>
      </c>
      <c r="BV23" s="46">
        <v>0</v>
      </c>
      <c r="BW23" s="46">
        <v>0</v>
      </c>
      <c r="BX23" s="46">
        <v>0</v>
      </c>
      <c r="BY23" s="46">
        <v>0</v>
      </c>
      <c r="BZ23" s="46">
        <v>0</v>
      </c>
      <c r="CA23" s="46">
        <v>0</v>
      </c>
      <c r="CB23" s="46">
        <v>1</v>
      </c>
      <c r="CC23" s="48">
        <f aca="true" t="shared" si="44" ref="CC23:CC28">SUM(BR23:CB23)</f>
        <v>3</v>
      </c>
      <c r="CD23" s="45">
        <v>0</v>
      </c>
      <c r="CE23" s="46">
        <v>0</v>
      </c>
      <c r="CF23" s="46">
        <v>0</v>
      </c>
      <c r="CG23" s="46">
        <v>0</v>
      </c>
      <c r="CH23" s="48">
        <f aca="true" t="shared" si="45" ref="CH23:CH28">SUM(CD23:CG23)</f>
        <v>0</v>
      </c>
      <c r="CI23" s="102" t="s">
        <v>285</v>
      </c>
      <c r="CJ23" s="30">
        <f aca="true" t="shared" si="46" ref="CJ23:CJ28">F23</f>
        <v>1</v>
      </c>
      <c r="CK23" s="46">
        <f aca="true" t="shared" si="47" ref="CK23:CK28">J23</f>
        <v>1</v>
      </c>
      <c r="CL23" s="46">
        <f aca="true" t="shared" si="48" ref="CL23:CL28">AE23</f>
        <v>9</v>
      </c>
      <c r="CM23" s="46">
        <f aca="true" t="shared" si="49" ref="CM23:CM28">O23</f>
        <v>0</v>
      </c>
      <c r="CN23" s="46">
        <f aca="true" t="shared" si="50" ref="CN23:CN28">AM23</f>
        <v>1</v>
      </c>
      <c r="CO23" s="46">
        <f aca="true" t="shared" si="51" ref="CO23:CO28">AU23</f>
        <v>10</v>
      </c>
      <c r="CP23" s="46">
        <f aca="true" t="shared" si="52" ref="CP23:CP28">BJ23</f>
        <v>3</v>
      </c>
      <c r="CQ23" s="46">
        <f aca="true" t="shared" si="53" ref="CQ23:CQ28">CC23</f>
        <v>3</v>
      </c>
      <c r="CR23" s="46">
        <f aca="true" t="shared" si="54" ref="CR23:CR28">BP23</f>
        <v>0</v>
      </c>
      <c r="CS23" s="46">
        <f aca="true" t="shared" si="55" ref="CS23:CS28">CH23</f>
        <v>0</v>
      </c>
      <c r="CT23" s="61">
        <f aca="true" t="shared" si="56" ref="CT23:CT28">SUM(CJ23:CS23)</f>
        <v>28</v>
      </c>
      <c r="CU23" s="245">
        <v>5</v>
      </c>
    </row>
    <row r="24" spans="1:99" ht="10.5" customHeight="1">
      <c r="A24" s="102" t="s">
        <v>286</v>
      </c>
      <c r="B24" s="45">
        <v>2</v>
      </c>
      <c r="C24" s="46">
        <v>0</v>
      </c>
      <c r="D24" s="46">
        <v>1</v>
      </c>
      <c r="E24" s="46">
        <v>3</v>
      </c>
      <c r="F24" s="64">
        <f t="shared" si="1"/>
        <v>6</v>
      </c>
      <c r="G24" s="30">
        <v>1</v>
      </c>
      <c r="H24" s="46">
        <v>0</v>
      </c>
      <c r="I24" s="46">
        <v>1</v>
      </c>
      <c r="J24" s="64">
        <f t="shared" si="2"/>
        <v>2</v>
      </c>
      <c r="K24" s="30">
        <v>0</v>
      </c>
      <c r="L24" s="46">
        <v>0</v>
      </c>
      <c r="M24" s="46">
        <v>0</v>
      </c>
      <c r="N24" s="46">
        <v>0</v>
      </c>
      <c r="O24" s="48">
        <f t="shared" si="39"/>
        <v>0</v>
      </c>
      <c r="P24" s="102" t="s">
        <v>286</v>
      </c>
      <c r="Q24" s="30">
        <v>0</v>
      </c>
      <c r="R24" s="46">
        <v>0</v>
      </c>
      <c r="S24" s="46">
        <v>1</v>
      </c>
      <c r="T24" s="46">
        <v>2</v>
      </c>
      <c r="U24" s="46">
        <v>2</v>
      </c>
      <c r="V24" s="46">
        <v>1</v>
      </c>
      <c r="W24" s="46">
        <v>4</v>
      </c>
      <c r="X24" s="46">
        <v>1</v>
      </c>
      <c r="Y24" s="46">
        <v>5</v>
      </c>
      <c r="Z24" s="46">
        <v>2</v>
      </c>
      <c r="AA24" s="46">
        <v>0</v>
      </c>
      <c r="AB24" s="46">
        <v>0</v>
      </c>
      <c r="AC24" s="46">
        <v>0</v>
      </c>
      <c r="AD24" s="46">
        <v>1</v>
      </c>
      <c r="AE24" s="64">
        <f t="shared" si="4"/>
        <v>19</v>
      </c>
      <c r="AF24" s="102" t="s">
        <v>286</v>
      </c>
      <c r="AG24" s="30">
        <v>0</v>
      </c>
      <c r="AH24" s="46">
        <v>1</v>
      </c>
      <c r="AI24" s="46">
        <v>1</v>
      </c>
      <c r="AJ24" s="46">
        <v>1</v>
      </c>
      <c r="AK24" s="46">
        <v>0</v>
      </c>
      <c r="AL24" s="46">
        <v>0</v>
      </c>
      <c r="AM24" s="48">
        <f t="shared" si="40"/>
        <v>3</v>
      </c>
      <c r="AN24" s="45">
        <v>3</v>
      </c>
      <c r="AO24" s="46">
        <v>3</v>
      </c>
      <c r="AP24" s="46">
        <v>0</v>
      </c>
      <c r="AQ24" s="46">
        <v>0</v>
      </c>
      <c r="AR24" s="46">
        <v>3</v>
      </c>
      <c r="AS24" s="46">
        <v>0</v>
      </c>
      <c r="AT24" s="46">
        <v>0</v>
      </c>
      <c r="AU24" s="48">
        <f t="shared" si="41"/>
        <v>9</v>
      </c>
      <c r="AV24" s="102" t="s">
        <v>286</v>
      </c>
      <c r="AW24" s="30">
        <v>2</v>
      </c>
      <c r="AX24" s="46">
        <v>2</v>
      </c>
      <c r="AY24" s="89">
        <v>4</v>
      </c>
      <c r="AZ24" s="46">
        <v>1</v>
      </c>
      <c r="BA24" s="46">
        <v>1</v>
      </c>
      <c r="BB24" s="46">
        <v>1</v>
      </c>
      <c r="BC24" s="46">
        <v>1</v>
      </c>
      <c r="BD24" s="46">
        <v>0</v>
      </c>
      <c r="BE24" s="46">
        <v>8</v>
      </c>
      <c r="BF24" s="46">
        <v>2</v>
      </c>
      <c r="BG24" s="46">
        <v>2</v>
      </c>
      <c r="BH24" s="46">
        <v>0</v>
      </c>
      <c r="BI24" s="46">
        <v>2</v>
      </c>
      <c r="BJ24" s="47">
        <f t="shared" si="42"/>
        <v>26</v>
      </c>
      <c r="BK24" s="30">
        <v>0</v>
      </c>
      <c r="BL24" s="46">
        <v>1</v>
      </c>
      <c r="BM24" s="46">
        <v>0</v>
      </c>
      <c r="BN24" s="46">
        <v>0</v>
      </c>
      <c r="BO24" s="46">
        <v>4</v>
      </c>
      <c r="BP24" s="48">
        <f t="shared" si="43"/>
        <v>5</v>
      </c>
      <c r="BQ24" s="102" t="s">
        <v>286</v>
      </c>
      <c r="BR24" s="30">
        <v>2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46">
        <v>1</v>
      </c>
      <c r="BY24" s="46">
        <v>0</v>
      </c>
      <c r="BZ24" s="46">
        <v>0</v>
      </c>
      <c r="CA24" s="46">
        <v>0</v>
      </c>
      <c r="CB24" s="46">
        <v>0</v>
      </c>
      <c r="CC24" s="48">
        <f t="shared" si="44"/>
        <v>3</v>
      </c>
      <c r="CD24" s="45">
        <v>0</v>
      </c>
      <c r="CE24" s="46">
        <v>1</v>
      </c>
      <c r="CF24" s="46">
        <v>2</v>
      </c>
      <c r="CG24" s="46">
        <v>0</v>
      </c>
      <c r="CH24" s="48">
        <f t="shared" si="45"/>
        <v>3</v>
      </c>
      <c r="CI24" s="102" t="s">
        <v>286</v>
      </c>
      <c r="CJ24" s="30">
        <f t="shared" si="46"/>
        <v>6</v>
      </c>
      <c r="CK24" s="46">
        <f t="shared" si="47"/>
        <v>2</v>
      </c>
      <c r="CL24" s="46">
        <f t="shared" si="48"/>
        <v>19</v>
      </c>
      <c r="CM24" s="46">
        <f t="shared" si="49"/>
        <v>0</v>
      </c>
      <c r="CN24" s="46">
        <f t="shared" si="50"/>
        <v>3</v>
      </c>
      <c r="CO24" s="46">
        <f t="shared" si="51"/>
        <v>9</v>
      </c>
      <c r="CP24" s="46">
        <f t="shared" si="52"/>
        <v>26</v>
      </c>
      <c r="CQ24" s="46">
        <f t="shared" si="53"/>
        <v>3</v>
      </c>
      <c r="CR24" s="46">
        <f t="shared" si="54"/>
        <v>5</v>
      </c>
      <c r="CS24" s="46">
        <f t="shared" si="55"/>
        <v>3</v>
      </c>
      <c r="CT24" s="61">
        <f t="shared" si="56"/>
        <v>76</v>
      </c>
      <c r="CU24" s="245">
        <v>2</v>
      </c>
    </row>
    <row r="25" spans="1:99" ht="10.5" customHeight="1">
      <c r="A25" s="102" t="s">
        <v>287</v>
      </c>
      <c r="B25" s="45">
        <v>1</v>
      </c>
      <c r="C25" s="46">
        <v>1</v>
      </c>
      <c r="D25" s="46">
        <v>1</v>
      </c>
      <c r="E25" s="46">
        <v>1</v>
      </c>
      <c r="F25" s="64">
        <f t="shared" si="1"/>
        <v>4</v>
      </c>
      <c r="G25" s="30">
        <v>0</v>
      </c>
      <c r="H25" s="46">
        <v>0</v>
      </c>
      <c r="I25" s="46">
        <v>0</v>
      </c>
      <c r="J25" s="64">
        <f t="shared" si="2"/>
        <v>0</v>
      </c>
      <c r="K25" s="30">
        <v>1</v>
      </c>
      <c r="L25" s="46">
        <v>0</v>
      </c>
      <c r="M25" s="46">
        <v>0</v>
      </c>
      <c r="N25" s="46">
        <v>0</v>
      </c>
      <c r="O25" s="48">
        <f t="shared" si="39"/>
        <v>1</v>
      </c>
      <c r="P25" s="102" t="s">
        <v>287</v>
      </c>
      <c r="Q25" s="30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64">
        <f t="shared" si="4"/>
        <v>0</v>
      </c>
      <c r="AF25" s="102" t="s">
        <v>287</v>
      </c>
      <c r="AG25" s="30">
        <v>1</v>
      </c>
      <c r="AH25" s="46">
        <v>0</v>
      </c>
      <c r="AI25" s="46">
        <v>0</v>
      </c>
      <c r="AJ25" s="46">
        <v>1</v>
      </c>
      <c r="AK25" s="46">
        <v>0</v>
      </c>
      <c r="AL25" s="46">
        <v>0</v>
      </c>
      <c r="AM25" s="48">
        <f t="shared" si="40"/>
        <v>2</v>
      </c>
      <c r="AN25" s="45">
        <v>0</v>
      </c>
      <c r="AO25" s="46">
        <v>0</v>
      </c>
      <c r="AP25" s="46">
        <v>0</v>
      </c>
      <c r="AQ25" s="46">
        <v>3</v>
      </c>
      <c r="AR25" s="46">
        <v>1</v>
      </c>
      <c r="AS25" s="46">
        <v>0</v>
      </c>
      <c r="AT25" s="46">
        <v>1</v>
      </c>
      <c r="AU25" s="48">
        <f t="shared" si="41"/>
        <v>5</v>
      </c>
      <c r="AV25" s="102" t="s">
        <v>287</v>
      </c>
      <c r="AW25" s="30">
        <v>1</v>
      </c>
      <c r="AX25" s="46">
        <v>0</v>
      </c>
      <c r="AY25" s="89">
        <v>0</v>
      </c>
      <c r="AZ25" s="46">
        <v>0</v>
      </c>
      <c r="BA25" s="46">
        <v>1</v>
      </c>
      <c r="BB25" s="46">
        <v>0</v>
      </c>
      <c r="BC25" s="46">
        <v>0</v>
      </c>
      <c r="BD25" s="46">
        <v>1</v>
      </c>
      <c r="BE25" s="46">
        <v>0</v>
      </c>
      <c r="BF25" s="46">
        <v>0</v>
      </c>
      <c r="BG25" s="46">
        <v>0</v>
      </c>
      <c r="BH25" s="46">
        <v>1</v>
      </c>
      <c r="BI25" s="46">
        <v>5</v>
      </c>
      <c r="BJ25" s="47">
        <f t="shared" si="42"/>
        <v>9</v>
      </c>
      <c r="BK25" s="30">
        <v>0</v>
      </c>
      <c r="BL25" s="46">
        <v>0</v>
      </c>
      <c r="BM25" s="46">
        <v>0</v>
      </c>
      <c r="BN25" s="46">
        <v>0</v>
      </c>
      <c r="BO25" s="46">
        <v>0</v>
      </c>
      <c r="BP25" s="48">
        <f t="shared" si="43"/>
        <v>0</v>
      </c>
      <c r="BQ25" s="102" t="s">
        <v>287</v>
      </c>
      <c r="BR25" s="30">
        <v>0</v>
      </c>
      <c r="BS25" s="46">
        <v>0</v>
      </c>
      <c r="BT25" s="46">
        <v>0</v>
      </c>
      <c r="BU25" s="46">
        <v>0</v>
      </c>
      <c r="BV25" s="46">
        <v>1</v>
      </c>
      <c r="BW25" s="46">
        <v>0</v>
      </c>
      <c r="BX25" s="46">
        <v>0</v>
      </c>
      <c r="BY25" s="46">
        <v>0</v>
      </c>
      <c r="BZ25" s="46">
        <v>0</v>
      </c>
      <c r="CA25" s="46">
        <v>0</v>
      </c>
      <c r="CB25" s="46">
        <v>0</v>
      </c>
      <c r="CC25" s="48">
        <f t="shared" si="44"/>
        <v>1</v>
      </c>
      <c r="CD25" s="45">
        <v>0</v>
      </c>
      <c r="CE25" s="46">
        <v>1</v>
      </c>
      <c r="CF25" s="46">
        <v>0</v>
      </c>
      <c r="CG25" s="46">
        <v>0</v>
      </c>
      <c r="CH25" s="48">
        <f t="shared" si="45"/>
        <v>1</v>
      </c>
      <c r="CI25" s="102" t="s">
        <v>287</v>
      </c>
      <c r="CJ25" s="30">
        <f t="shared" si="46"/>
        <v>4</v>
      </c>
      <c r="CK25" s="46">
        <f t="shared" si="47"/>
        <v>0</v>
      </c>
      <c r="CL25" s="46">
        <f t="shared" si="48"/>
        <v>0</v>
      </c>
      <c r="CM25" s="46">
        <f t="shared" si="49"/>
        <v>1</v>
      </c>
      <c r="CN25" s="46">
        <f t="shared" si="50"/>
        <v>2</v>
      </c>
      <c r="CO25" s="46">
        <f t="shared" si="51"/>
        <v>5</v>
      </c>
      <c r="CP25" s="46">
        <f t="shared" si="52"/>
        <v>9</v>
      </c>
      <c r="CQ25" s="46">
        <f t="shared" si="53"/>
        <v>1</v>
      </c>
      <c r="CR25" s="46">
        <f t="shared" si="54"/>
        <v>0</v>
      </c>
      <c r="CS25" s="46">
        <f t="shared" si="55"/>
        <v>1</v>
      </c>
      <c r="CT25" s="61">
        <f t="shared" si="56"/>
        <v>23</v>
      </c>
      <c r="CU25" s="245">
        <v>6</v>
      </c>
    </row>
    <row r="26" spans="1:99" ht="10.5" customHeight="1">
      <c r="A26" s="102" t="s">
        <v>288</v>
      </c>
      <c r="B26" s="45">
        <v>4</v>
      </c>
      <c r="C26" s="46">
        <v>1</v>
      </c>
      <c r="D26" s="46">
        <v>1</v>
      </c>
      <c r="E26" s="46">
        <v>4</v>
      </c>
      <c r="F26" s="64">
        <f t="shared" si="1"/>
        <v>10</v>
      </c>
      <c r="G26" s="30">
        <v>1</v>
      </c>
      <c r="H26" s="46">
        <v>0</v>
      </c>
      <c r="I26" s="46">
        <v>4</v>
      </c>
      <c r="J26" s="64">
        <f t="shared" si="2"/>
        <v>5</v>
      </c>
      <c r="K26" s="30">
        <v>0</v>
      </c>
      <c r="L26" s="46">
        <v>0</v>
      </c>
      <c r="M26" s="46">
        <v>0</v>
      </c>
      <c r="N26" s="46">
        <v>0</v>
      </c>
      <c r="O26" s="48">
        <f t="shared" si="39"/>
        <v>0</v>
      </c>
      <c r="P26" s="102" t="s">
        <v>288</v>
      </c>
      <c r="Q26" s="30">
        <v>2</v>
      </c>
      <c r="R26" s="46">
        <v>0</v>
      </c>
      <c r="S26" s="46">
        <v>2</v>
      </c>
      <c r="T26" s="46">
        <v>3</v>
      </c>
      <c r="U26" s="46">
        <v>1</v>
      </c>
      <c r="V26" s="46">
        <v>2</v>
      </c>
      <c r="W26" s="46">
        <v>4</v>
      </c>
      <c r="X26" s="46">
        <v>2</v>
      </c>
      <c r="Y26" s="46">
        <v>11</v>
      </c>
      <c r="Z26" s="46">
        <v>1</v>
      </c>
      <c r="AA26" s="46">
        <v>0</v>
      </c>
      <c r="AB26" s="46">
        <v>1</v>
      </c>
      <c r="AC26" s="46">
        <v>2</v>
      </c>
      <c r="AD26" s="46">
        <v>1</v>
      </c>
      <c r="AE26" s="64">
        <f t="shared" si="4"/>
        <v>32</v>
      </c>
      <c r="AF26" s="102" t="s">
        <v>288</v>
      </c>
      <c r="AG26" s="30">
        <v>1</v>
      </c>
      <c r="AH26" s="46">
        <v>1</v>
      </c>
      <c r="AI26" s="46">
        <v>1</v>
      </c>
      <c r="AJ26" s="46">
        <v>3</v>
      </c>
      <c r="AK26" s="46">
        <v>2</v>
      </c>
      <c r="AL26" s="46">
        <v>0</v>
      </c>
      <c r="AM26" s="48">
        <f t="shared" si="40"/>
        <v>8</v>
      </c>
      <c r="AN26" s="45">
        <v>4</v>
      </c>
      <c r="AO26" s="46">
        <v>4</v>
      </c>
      <c r="AP26" s="46">
        <v>1</v>
      </c>
      <c r="AQ26" s="46">
        <v>5</v>
      </c>
      <c r="AR26" s="46">
        <v>3</v>
      </c>
      <c r="AS26" s="46">
        <v>1</v>
      </c>
      <c r="AT26" s="46">
        <v>2</v>
      </c>
      <c r="AU26" s="48">
        <f t="shared" si="41"/>
        <v>20</v>
      </c>
      <c r="AV26" s="102" t="s">
        <v>288</v>
      </c>
      <c r="AW26" s="30">
        <v>0</v>
      </c>
      <c r="AX26" s="46">
        <v>3</v>
      </c>
      <c r="AY26" s="89">
        <v>5</v>
      </c>
      <c r="AZ26" s="46">
        <v>2</v>
      </c>
      <c r="BA26" s="46">
        <v>5</v>
      </c>
      <c r="BB26" s="46">
        <v>0</v>
      </c>
      <c r="BC26" s="46">
        <v>4</v>
      </c>
      <c r="BD26" s="46">
        <v>0</v>
      </c>
      <c r="BE26" s="46">
        <v>11</v>
      </c>
      <c r="BF26" s="46">
        <v>6</v>
      </c>
      <c r="BG26" s="46">
        <v>2</v>
      </c>
      <c r="BH26" s="46">
        <v>0</v>
      </c>
      <c r="BI26" s="46">
        <v>2</v>
      </c>
      <c r="BJ26" s="47">
        <f t="shared" si="42"/>
        <v>40</v>
      </c>
      <c r="BK26" s="30">
        <v>5</v>
      </c>
      <c r="BL26" s="46">
        <v>0</v>
      </c>
      <c r="BM26" s="46">
        <v>0</v>
      </c>
      <c r="BN26" s="46">
        <v>1</v>
      </c>
      <c r="BO26" s="46">
        <v>4</v>
      </c>
      <c r="BP26" s="48">
        <f t="shared" si="43"/>
        <v>10</v>
      </c>
      <c r="BQ26" s="102" t="s">
        <v>288</v>
      </c>
      <c r="BR26" s="30">
        <v>3</v>
      </c>
      <c r="BS26" s="46">
        <v>1</v>
      </c>
      <c r="BT26" s="46">
        <v>0</v>
      </c>
      <c r="BU26" s="46">
        <v>0</v>
      </c>
      <c r="BV26" s="46">
        <v>2</v>
      </c>
      <c r="BW26" s="46">
        <v>0</v>
      </c>
      <c r="BX26" s="46">
        <v>1</v>
      </c>
      <c r="BY26" s="46">
        <v>2</v>
      </c>
      <c r="BZ26" s="46">
        <v>0</v>
      </c>
      <c r="CA26" s="46">
        <v>0</v>
      </c>
      <c r="CB26" s="46">
        <v>1</v>
      </c>
      <c r="CC26" s="48">
        <f t="shared" si="44"/>
        <v>10</v>
      </c>
      <c r="CD26" s="45">
        <v>2</v>
      </c>
      <c r="CE26" s="46">
        <v>1</v>
      </c>
      <c r="CF26" s="46">
        <v>2</v>
      </c>
      <c r="CG26" s="46">
        <v>0</v>
      </c>
      <c r="CH26" s="48">
        <f t="shared" si="45"/>
        <v>5</v>
      </c>
      <c r="CI26" s="102" t="s">
        <v>288</v>
      </c>
      <c r="CJ26" s="30">
        <f t="shared" si="46"/>
        <v>10</v>
      </c>
      <c r="CK26" s="46">
        <f t="shared" si="47"/>
        <v>5</v>
      </c>
      <c r="CL26" s="46">
        <f t="shared" si="48"/>
        <v>32</v>
      </c>
      <c r="CM26" s="46">
        <f t="shared" si="49"/>
        <v>0</v>
      </c>
      <c r="CN26" s="46">
        <f t="shared" si="50"/>
        <v>8</v>
      </c>
      <c r="CO26" s="46">
        <f t="shared" si="51"/>
        <v>20</v>
      </c>
      <c r="CP26" s="46">
        <f t="shared" si="52"/>
        <v>40</v>
      </c>
      <c r="CQ26" s="46">
        <f t="shared" si="53"/>
        <v>10</v>
      </c>
      <c r="CR26" s="46">
        <f t="shared" si="54"/>
        <v>10</v>
      </c>
      <c r="CS26" s="46">
        <f t="shared" si="55"/>
        <v>5</v>
      </c>
      <c r="CT26" s="61">
        <f t="shared" si="56"/>
        <v>140</v>
      </c>
      <c r="CU26" s="245">
        <v>1</v>
      </c>
    </row>
    <row r="27" spans="1:99" ht="10.5" customHeight="1">
      <c r="A27" s="102" t="s">
        <v>289</v>
      </c>
      <c r="B27" s="45">
        <v>0</v>
      </c>
      <c r="C27" s="46">
        <v>1</v>
      </c>
      <c r="D27" s="46">
        <v>2</v>
      </c>
      <c r="E27" s="46">
        <v>1</v>
      </c>
      <c r="F27" s="64">
        <f t="shared" si="1"/>
        <v>4</v>
      </c>
      <c r="G27" s="30">
        <v>1</v>
      </c>
      <c r="H27" s="46">
        <v>0</v>
      </c>
      <c r="I27" s="46">
        <v>1</v>
      </c>
      <c r="J27" s="64">
        <f t="shared" si="2"/>
        <v>2</v>
      </c>
      <c r="K27" s="30">
        <v>1</v>
      </c>
      <c r="L27" s="46">
        <v>0</v>
      </c>
      <c r="M27" s="46">
        <v>0</v>
      </c>
      <c r="N27" s="46">
        <v>0</v>
      </c>
      <c r="O27" s="48">
        <f t="shared" si="39"/>
        <v>1</v>
      </c>
      <c r="P27" s="102" t="s">
        <v>289</v>
      </c>
      <c r="Q27" s="30">
        <v>2</v>
      </c>
      <c r="R27" s="46">
        <v>0</v>
      </c>
      <c r="S27" s="46">
        <v>1</v>
      </c>
      <c r="T27" s="46">
        <v>2</v>
      </c>
      <c r="U27" s="46">
        <v>0</v>
      </c>
      <c r="V27" s="46">
        <v>0</v>
      </c>
      <c r="W27" s="46">
        <v>0</v>
      </c>
      <c r="X27" s="46">
        <v>1</v>
      </c>
      <c r="Y27" s="46">
        <v>14</v>
      </c>
      <c r="Z27" s="46">
        <v>1</v>
      </c>
      <c r="AA27" s="46">
        <v>0</v>
      </c>
      <c r="AB27" s="46">
        <v>0</v>
      </c>
      <c r="AC27" s="46">
        <v>2</v>
      </c>
      <c r="AD27" s="46">
        <v>0</v>
      </c>
      <c r="AE27" s="64">
        <f t="shared" si="4"/>
        <v>23</v>
      </c>
      <c r="AF27" s="102" t="s">
        <v>289</v>
      </c>
      <c r="AG27" s="30">
        <v>2</v>
      </c>
      <c r="AH27" s="46">
        <v>0</v>
      </c>
      <c r="AI27" s="46">
        <v>0</v>
      </c>
      <c r="AJ27" s="46">
        <v>1</v>
      </c>
      <c r="AK27" s="46">
        <v>0</v>
      </c>
      <c r="AL27" s="46">
        <v>0</v>
      </c>
      <c r="AM27" s="48">
        <f t="shared" si="40"/>
        <v>3</v>
      </c>
      <c r="AN27" s="45">
        <v>1</v>
      </c>
      <c r="AO27" s="46">
        <v>0</v>
      </c>
      <c r="AP27" s="46">
        <v>2</v>
      </c>
      <c r="AQ27" s="46">
        <v>7</v>
      </c>
      <c r="AR27" s="46">
        <v>1</v>
      </c>
      <c r="AS27" s="46">
        <v>0</v>
      </c>
      <c r="AT27" s="46">
        <v>1</v>
      </c>
      <c r="AU27" s="48">
        <f t="shared" si="41"/>
        <v>12</v>
      </c>
      <c r="AV27" s="102" t="s">
        <v>289</v>
      </c>
      <c r="AW27" s="30">
        <v>0</v>
      </c>
      <c r="AX27" s="46">
        <v>0</v>
      </c>
      <c r="AY27" s="89">
        <v>0</v>
      </c>
      <c r="AZ27" s="46">
        <v>1</v>
      </c>
      <c r="BA27" s="46">
        <v>0</v>
      </c>
      <c r="BB27" s="46">
        <v>0</v>
      </c>
      <c r="BC27" s="46">
        <v>1</v>
      </c>
      <c r="BD27" s="46">
        <v>1</v>
      </c>
      <c r="BE27" s="46">
        <v>3</v>
      </c>
      <c r="BF27" s="46">
        <v>2</v>
      </c>
      <c r="BG27" s="46">
        <v>0</v>
      </c>
      <c r="BH27" s="46">
        <v>1</v>
      </c>
      <c r="BI27" s="46">
        <v>1</v>
      </c>
      <c r="BJ27" s="47">
        <f t="shared" si="42"/>
        <v>10</v>
      </c>
      <c r="BK27" s="30">
        <v>1</v>
      </c>
      <c r="BL27" s="46">
        <v>0</v>
      </c>
      <c r="BM27" s="46">
        <v>0</v>
      </c>
      <c r="BN27" s="46">
        <v>0</v>
      </c>
      <c r="BO27" s="46">
        <v>0</v>
      </c>
      <c r="BP27" s="48">
        <f t="shared" si="43"/>
        <v>1</v>
      </c>
      <c r="BQ27" s="102" t="s">
        <v>289</v>
      </c>
      <c r="BR27" s="30">
        <v>0</v>
      </c>
      <c r="BS27" s="46">
        <v>0</v>
      </c>
      <c r="BT27" s="46">
        <v>0</v>
      </c>
      <c r="BU27" s="46">
        <v>0</v>
      </c>
      <c r="BV27" s="46">
        <v>0</v>
      </c>
      <c r="BW27" s="46">
        <v>0</v>
      </c>
      <c r="BX27" s="46">
        <v>1</v>
      </c>
      <c r="BY27" s="46">
        <v>1</v>
      </c>
      <c r="BZ27" s="46">
        <v>0</v>
      </c>
      <c r="CA27" s="46">
        <v>0</v>
      </c>
      <c r="CB27" s="46">
        <v>1</v>
      </c>
      <c r="CC27" s="48">
        <f t="shared" si="44"/>
        <v>3</v>
      </c>
      <c r="CD27" s="45">
        <v>1</v>
      </c>
      <c r="CE27" s="46">
        <v>1</v>
      </c>
      <c r="CF27" s="46">
        <v>2</v>
      </c>
      <c r="CG27" s="46">
        <v>0</v>
      </c>
      <c r="CH27" s="48">
        <f t="shared" si="45"/>
        <v>4</v>
      </c>
      <c r="CI27" s="102" t="s">
        <v>289</v>
      </c>
      <c r="CJ27" s="30">
        <f t="shared" si="46"/>
        <v>4</v>
      </c>
      <c r="CK27" s="46">
        <f t="shared" si="47"/>
        <v>2</v>
      </c>
      <c r="CL27" s="46">
        <f t="shared" si="48"/>
        <v>23</v>
      </c>
      <c r="CM27" s="46">
        <f t="shared" si="49"/>
        <v>1</v>
      </c>
      <c r="CN27" s="46">
        <f t="shared" si="50"/>
        <v>3</v>
      </c>
      <c r="CO27" s="46">
        <f t="shared" si="51"/>
        <v>12</v>
      </c>
      <c r="CP27" s="46">
        <f t="shared" si="52"/>
        <v>10</v>
      </c>
      <c r="CQ27" s="46">
        <f t="shared" si="53"/>
        <v>3</v>
      </c>
      <c r="CR27" s="46">
        <f t="shared" si="54"/>
        <v>1</v>
      </c>
      <c r="CS27" s="46">
        <f t="shared" si="55"/>
        <v>4</v>
      </c>
      <c r="CT27" s="61">
        <f t="shared" si="56"/>
        <v>63</v>
      </c>
      <c r="CU27" s="245">
        <v>3</v>
      </c>
    </row>
    <row r="28" spans="1:99" ht="10.5" customHeight="1">
      <c r="A28" s="102" t="s">
        <v>290</v>
      </c>
      <c r="B28" s="45">
        <v>1</v>
      </c>
      <c r="C28" s="46">
        <v>0</v>
      </c>
      <c r="D28" s="46">
        <v>1</v>
      </c>
      <c r="E28" s="46">
        <v>0</v>
      </c>
      <c r="F28" s="64">
        <f t="shared" si="1"/>
        <v>2</v>
      </c>
      <c r="G28" s="30">
        <v>1</v>
      </c>
      <c r="H28" s="46">
        <v>0</v>
      </c>
      <c r="I28" s="46">
        <v>3</v>
      </c>
      <c r="J28" s="64">
        <f t="shared" si="2"/>
        <v>4</v>
      </c>
      <c r="K28" s="30">
        <v>2</v>
      </c>
      <c r="L28" s="46">
        <v>0</v>
      </c>
      <c r="M28" s="46">
        <v>0</v>
      </c>
      <c r="N28" s="46">
        <v>0</v>
      </c>
      <c r="O28" s="48">
        <f t="shared" si="39"/>
        <v>2</v>
      </c>
      <c r="P28" s="102" t="s">
        <v>290</v>
      </c>
      <c r="Q28" s="30">
        <v>3</v>
      </c>
      <c r="R28" s="46">
        <v>0</v>
      </c>
      <c r="S28" s="46">
        <v>0</v>
      </c>
      <c r="T28" s="46">
        <v>1</v>
      </c>
      <c r="U28" s="46">
        <v>0</v>
      </c>
      <c r="V28" s="46">
        <v>0</v>
      </c>
      <c r="W28" s="46">
        <v>0</v>
      </c>
      <c r="X28" s="46">
        <v>1</v>
      </c>
      <c r="Y28" s="46">
        <v>12</v>
      </c>
      <c r="Z28" s="46">
        <v>0</v>
      </c>
      <c r="AA28" s="46">
        <v>0</v>
      </c>
      <c r="AB28" s="46">
        <v>1</v>
      </c>
      <c r="AC28" s="46">
        <v>1</v>
      </c>
      <c r="AD28" s="46">
        <v>0</v>
      </c>
      <c r="AE28" s="64">
        <f t="shared" si="4"/>
        <v>19</v>
      </c>
      <c r="AF28" s="102" t="s">
        <v>290</v>
      </c>
      <c r="AG28" s="30">
        <v>0</v>
      </c>
      <c r="AH28" s="46">
        <v>1</v>
      </c>
      <c r="AI28" s="46">
        <v>0</v>
      </c>
      <c r="AJ28" s="46">
        <v>0</v>
      </c>
      <c r="AK28" s="46">
        <v>0</v>
      </c>
      <c r="AL28" s="46">
        <v>0</v>
      </c>
      <c r="AM28" s="48">
        <f t="shared" si="40"/>
        <v>1</v>
      </c>
      <c r="AN28" s="45">
        <v>0</v>
      </c>
      <c r="AO28" s="46">
        <v>0</v>
      </c>
      <c r="AP28" s="46">
        <v>0</v>
      </c>
      <c r="AQ28" s="46">
        <v>1</v>
      </c>
      <c r="AR28" s="46">
        <v>0</v>
      </c>
      <c r="AS28" s="46">
        <v>0</v>
      </c>
      <c r="AT28" s="46">
        <v>0</v>
      </c>
      <c r="AU28" s="48">
        <f t="shared" si="41"/>
        <v>1</v>
      </c>
      <c r="AV28" s="102" t="s">
        <v>290</v>
      </c>
      <c r="AW28" s="30">
        <v>1</v>
      </c>
      <c r="AX28" s="46">
        <v>0</v>
      </c>
      <c r="AY28" s="89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1</v>
      </c>
      <c r="BI28" s="46">
        <v>0</v>
      </c>
      <c r="BJ28" s="47">
        <f t="shared" si="42"/>
        <v>2</v>
      </c>
      <c r="BK28" s="30">
        <v>0</v>
      </c>
      <c r="BL28" s="46">
        <v>0</v>
      </c>
      <c r="BM28" s="46">
        <v>0</v>
      </c>
      <c r="BN28" s="46">
        <v>0</v>
      </c>
      <c r="BO28" s="46">
        <v>2</v>
      </c>
      <c r="BP28" s="48">
        <f t="shared" si="43"/>
        <v>2</v>
      </c>
      <c r="BQ28" s="102" t="s">
        <v>290</v>
      </c>
      <c r="BR28" s="30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46">
        <v>0</v>
      </c>
      <c r="BY28" s="46">
        <v>0</v>
      </c>
      <c r="BZ28" s="46">
        <v>0</v>
      </c>
      <c r="CA28" s="46">
        <v>1</v>
      </c>
      <c r="CB28" s="46">
        <v>0</v>
      </c>
      <c r="CC28" s="48">
        <f t="shared" si="44"/>
        <v>1</v>
      </c>
      <c r="CD28" s="45">
        <v>1</v>
      </c>
      <c r="CE28" s="46">
        <v>1</v>
      </c>
      <c r="CF28" s="46">
        <v>1</v>
      </c>
      <c r="CG28" s="46">
        <v>0</v>
      </c>
      <c r="CH28" s="48">
        <f t="shared" si="45"/>
        <v>3</v>
      </c>
      <c r="CI28" s="102" t="s">
        <v>290</v>
      </c>
      <c r="CJ28" s="30">
        <f t="shared" si="46"/>
        <v>2</v>
      </c>
      <c r="CK28" s="46">
        <f t="shared" si="47"/>
        <v>4</v>
      </c>
      <c r="CL28" s="46">
        <f t="shared" si="48"/>
        <v>19</v>
      </c>
      <c r="CM28" s="46">
        <f t="shared" si="49"/>
        <v>2</v>
      </c>
      <c r="CN28" s="46">
        <f t="shared" si="50"/>
        <v>1</v>
      </c>
      <c r="CO28" s="46">
        <f t="shared" si="51"/>
        <v>1</v>
      </c>
      <c r="CP28" s="46">
        <f t="shared" si="52"/>
        <v>2</v>
      </c>
      <c r="CQ28" s="46">
        <f t="shared" si="53"/>
        <v>1</v>
      </c>
      <c r="CR28" s="46">
        <f t="shared" si="54"/>
        <v>2</v>
      </c>
      <c r="CS28" s="46">
        <f t="shared" si="55"/>
        <v>3</v>
      </c>
      <c r="CT28" s="61">
        <f t="shared" si="56"/>
        <v>37</v>
      </c>
      <c r="CU28" s="245">
        <v>4</v>
      </c>
    </row>
    <row r="29" spans="1:99" ht="12.75">
      <c r="A29" s="113" t="s">
        <v>356</v>
      </c>
      <c r="B29" s="49"/>
      <c r="C29" s="50"/>
      <c r="D29" s="50"/>
      <c r="E29" s="50"/>
      <c r="F29" s="53"/>
      <c r="G29" s="52"/>
      <c r="H29" s="50"/>
      <c r="I29" s="50"/>
      <c r="J29" s="53"/>
      <c r="K29" s="52"/>
      <c r="L29" s="50"/>
      <c r="M29" s="50"/>
      <c r="N29" s="50"/>
      <c r="O29" s="54"/>
      <c r="P29" s="113" t="s">
        <v>356</v>
      </c>
      <c r="Q29" s="52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3"/>
      <c r="AF29" s="113" t="s">
        <v>356</v>
      </c>
      <c r="AG29" s="52"/>
      <c r="AH29" s="50"/>
      <c r="AI29" s="50"/>
      <c r="AJ29" s="50"/>
      <c r="AK29" s="50"/>
      <c r="AL29" s="50"/>
      <c r="AM29" s="54"/>
      <c r="AN29" s="49"/>
      <c r="AO29" s="50"/>
      <c r="AP29" s="50"/>
      <c r="AQ29" s="50"/>
      <c r="AR29" s="50"/>
      <c r="AS29" s="50"/>
      <c r="AT29" s="50"/>
      <c r="AU29" s="54"/>
      <c r="AV29" s="113" t="s">
        <v>356</v>
      </c>
      <c r="AW29" s="52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68"/>
      <c r="BK29" s="52"/>
      <c r="BL29" s="50"/>
      <c r="BM29" s="50"/>
      <c r="BN29" s="50"/>
      <c r="BO29" s="50"/>
      <c r="BP29" s="54"/>
      <c r="BQ29" s="113" t="s">
        <v>356</v>
      </c>
      <c r="BR29" s="52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4"/>
      <c r="CD29" s="49"/>
      <c r="CE29" s="50"/>
      <c r="CF29" s="50"/>
      <c r="CG29" s="50"/>
      <c r="CH29" s="54"/>
      <c r="CI29" s="113" t="s">
        <v>356</v>
      </c>
      <c r="CJ29" s="52"/>
      <c r="CK29" s="50"/>
      <c r="CL29" s="50"/>
      <c r="CM29" s="50"/>
      <c r="CN29" s="50"/>
      <c r="CO29" s="50"/>
      <c r="CP29" s="50"/>
      <c r="CQ29" s="50"/>
      <c r="CR29" s="50"/>
      <c r="CS29" s="50"/>
      <c r="CT29" s="62"/>
      <c r="CU29" s="23"/>
    </row>
    <row r="30" spans="1:99" ht="10.5" customHeight="1">
      <c r="A30" s="102" t="s">
        <v>966</v>
      </c>
      <c r="B30" s="45">
        <v>0</v>
      </c>
      <c r="C30" s="46">
        <v>1</v>
      </c>
      <c r="D30" s="46">
        <v>1</v>
      </c>
      <c r="E30" s="46">
        <v>1</v>
      </c>
      <c r="F30" s="64">
        <f t="shared" si="1"/>
        <v>3</v>
      </c>
      <c r="G30" s="30">
        <v>0</v>
      </c>
      <c r="H30" s="46">
        <v>1</v>
      </c>
      <c r="I30" s="46">
        <v>2</v>
      </c>
      <c r="J30" s="64">
        <f t="shared" si="2"/>
        <v>3</v>
      </c>
      <c r="K30" s="30">
        <v>1</v>
      </c>
      <c r="L30" s="46">
        <v>0</v>
      </c>
      <c r="M30" s="46">
        <v>0</v>
      </c>
      <c r="N30" s="46">
        <v>0</v>
      </c>
      <c r="O30" s="48">
        <f aca="true" t="shared" si="57" ref="O30:O35">SUM(K30:N30)</f>
        <v>1</v>
      </c>
      <c r="P30" s="102" t="s">
        <v>966</v>
      </c>
      <c r="Q30" s="30">
        <v>0</v>
      </c>
      <c r="R30" s="46">
        <v>0</v>
      </c>
      <c r="S30" s="46">
        <v>1</v>
      </c>
      <c r="T30" s="46">
        <v>1</v>
      </c>
      <c r="U30" s="46">
        <v>1</v>
      </c>
      <c r="V30" s="46">
        <v>0</v>
      </c>
      <c r="W30" s="46">
        <v>0</v>
      </c>
      <c r="X30" s="46">
        <v>1</v>
      </c>
      <c r="Y30" s="46">
        <v>0</v>
      </c>
      <c r="Z30" s="46">
        <v>0</v>
      </c>
      <c r="AA30" s="46">
        <v>0</v>
      </c>
      <c r="AB30" s="46">
        <v>0</v>
      </c>
      <c r="AC30" s="46">
        <v>1</v>
      </c>
      <c r="AD30" s="46">
        <v>0</v>
      </c>
      <c r="AE30" s="64">
        <f t="shared" si="4"/>
        <v>5</v>
      </c>
      <c r="AF30" s="102" t="s">
        <v>966</v>
      </c>
      <c r="AG30" s="30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8">
        <f aca="true" t="shared" si="58" ref="AM30:AM35">SUM(AG30:AL30)</f>
        <v>0</v>
      </c>
      <c r="AN30" s="45">
        <v>1</v>
      </c>
      <c r="AO30" s="46">
        <v>0</v>
      </c>
      <c r="AP30" s="46">
        <v>1</v>
      </c>
      <c r="AQ30" s="46">
        <v>7</v>
      </c>
      <c r="AR30" s="46">
        <v>1</v>
      </c>
      <c r="AS30" s="46">
        <v>0</v>
      </c>
      <c r="AT30" s="46">
        <v>0</v>
      </c>
      <c r="AU30" s="48">
        <f aca="true" t="shared" si="59" ref="AU30:AU35">SUM(AN30:AT30)</f>
        <v>10</v>
      </c>
      <c r="AV30" s="102" t="s">
        <v>966</v>
      </c>
      <c r="AW30" s="30">
        <v>0</v>
      </c>
      <c r="AX30" s="46">
        <v>1</v>
      </c>
      <c r="AY30" s="89">
        <v>0</v>
      </c>
      <c r="AZ30" s="46">
        <v>1</v>
      </c>
      <c r="BA30" s="46">
        <v>2</v>
      </c>
      <c r="BB30" s="46">
        <v>0</v>
      </c>
      <c r="BC30" s="46">
        <v>2</v>
      </c>
      <c r="BD30" s="46">
        <v>2</v>
      </c>
      <c r="BE30" s="46">
        <v>2</v>
      </c>
      <c r="BF30" s="46">
        <v>2</v>
      </c>
      <c r="BG30" s="46">
        <v>1</v>
      </c>
      <c r="BH30" s="46">
        <v>0</v>
      </c>
      <c r="BI30" s="46">
        <v>0</v>
      </c>
      <c r="BJ30" s="47">
        <f aca="true" t="shared" si="60" ref="BJ30:BJ35">SUM(AW30:BI30)</f>
        <v>13</v>
      </c>
      <c r="BK30" s="30">
        <v>0</v>
      </c>
      <c r="BL30" s="46">
        <v>0</v>
      </c>
      <c r="BM30" s="46">
        <v>0</v>
      </c>
      <c r="BN30" s="46">
        <v>0</v>
      </c>
      <c r="BO30" s="46">
        <v>2</v>
      </c>
      <c r="BP30" s="48">
        <f aca="true" t="shared" si="61" ref="BP30:BP35">SUM(BK30:BO30)</f>
        <v>2</v>
      </c>
      <c r="BQ30" s="102" t="s">
        <v>966</v>
      </c>
      <c r="BR30" s="30">
        <v>3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46">
        <v>0</v>
      </c>
      <c r="BY30" s="46">
        <v>1</v>
      </c>
      <c r="BZ30" s="46">
        <v>0</v>
      </c>
      <c r="CA30" s="46">
        <v>0</v>
      </c>
      <c r="CB30" s="46">
        <v>0</v>
      </c>
      <c r="CC30" s="48">
        <f aca="true" t="shared" si="62" ref="CC30:CC35">SUM(BR30:CB30)</f>
        <v>4</v>
      </c>
      <c r="CD30" s="45">
        <v>0</v>
      </c>
      <c r="CE30" s="46">
        <v>1</v>
      </c>
      <c r="CF30" s="46">
        <v>1</v>
      </c>
      <c r="CG30" s="46">
        <v>0</v>
      </c>
      <c r="CH30" s="48">
        <f aca="true" t="shared" si="63" ref="CH30:CH35">SUM(CD30:CG30)</f>
        <v>2</v>
      </c>
      <c r="CI30" s="102" t="s">
        <v>966</v>
      </c>
      <c r="CJ30" s="30">
        <f aca="true" t="shared" si="64" ref="CJ30:CJ35">F30</f>
        <v>3</v>
      </c>
      <c r="CK30" s="46">
        <f aca="true" t="shared" si="65" ref="CK30:CK35">J30</f>
        <v>3</v>
      </c>
      <c r="CL30" s="46">
        <f aca="true" t="shared" si="66" ref="CL30:CL35">AE30</f>
        <v>5</v>
      </c>
      <c r="CM30" s="46">
        <f aca="true" t="shared" si="67" ref="CM30:CM35">O30</f>
        <v>1</v>
      </c>
      <c r="CN30" s="46">
        <f aca="true" t="shared" si="68" ref="CN30:CN35">AM30</f>
        <v>0</v>
      </c>
      <c r="CO30" s="46">
        <f aca="true" t="shared" si="69" ref="CO30:CO35">AU30</f>
        <v>10</v>
      </c>
      <c r="CP30" s="46">
        <f aca="true" t="shared" si="70" ref="CP30:CP35">BJ30</f>
        <v>13</v>
      </c>
      <c r="CQ30" s="46">
        <f aca="true" t="shared" si="71" ref="CQ30:CQ35">CC30</f>
        <v>4</v>
      </c>
      <c r="CR30" s="46">
        <f aca="true" t="shared" si="72" ref="CR30:CR35">BP30</f>
        <v>2</v>
      </c>
      <c r="CS30" s="46">
        <f aca="true" t="shared" si="73" ref="CS30:CS35">CH30</f>
        <v>2</v>
      </c>
      <c r="CT30" s="61">
        <f aca="true" t="shared" si="74" ref="CT30:CT35">SUM(CJ30:CS30)</f>
        <v>43</v>
      </c>
      <c r="CU30" s="245" t="s">
        <v>1264</v>
      </c>
    </row>
    <row r="31" spans="1:99" ht="10.5" customHeight="1">
      <c r="A31" s="102" t="s">
        <v>967</v>
      </c>
      <c r="B31" s="45">
        <v>3</v>
      </c>
      <c r="C31" s="46">
        <v>0</v>
      </c>
      <c r="D31" s="46">
        <v>0</v>
      </c>
      <c r="E31" s="46">
        <v>2</v>
      </c>
      <c r="F31" s="64">
        <f t="shared" si="1"/>
        <v>5</v>
      </c>
      <c r="G31" s="30">
        <v>0</v>
      </c>
      <c r="H31" s="46">
        <v>1</v>
      </c>
      <c r="I31" s="46">
        <v>1</v>
      </c>
      <c r="J31" s="64">
        <f t="shared" si="2"/>
        <v>2</v>
      </c>
      <c r="K31" s="30">
        <v>0</v>
      </c>
      <c r="L31" s="46">
        <v>0</v>
      </c>
      <c r="M31" s="46">
        <v>1</v>
      </c>
      <c r="N31" s="46">
        <v>0</v>
      </c>
      <c r="O31" s="48">
        <f t="shared" si="57"/>
        <v>1</v>
      </c>
      <c r="P31" s="102" t="s">
        <v>967</v>
      </c>
      <c r="Q31" s="30">
        <v>0</v>
      </c>
      <c r="R31" s="46">
        <v>0</v>
      </c>
      <c r="S31" s="46">
        <v>1</v>
      </c>
      <c r="T31" s="46">
        <v>3</v>
      </c>
      <c r="U31" s="46">
        <v>2</v>
      </c>
      <c r="V31" s="46">
        <v>1</v>
      </c>
      <c r="W31" s="46">
        <v>4</v>
      </c>
      <c r="X31" s="46">
        <v>2</v>
      </c>
      <c r="Y31" s="46">
        <v>6</v>
      </c>
      <c r="Z31" s="46">
        <v>4</v>
      </c>
      <c r="AA31" s="46">
        <v>0</v>
      </c>
      <c r="AB31" s="46">
        <v>1</v>
      </c>
      <c r="AC31" s="46">
        <v>1</v>
      </c>
      <c r="AD31" s="46">
        <v>0</v>
      </c>
      <c r="AE31" s="64">
        <f t="shared" si="4"/>
        <v>25</v>
      </c>
      <c r="AF31" s="102" t="s">
        <v>967</v>
      </c>
      <c r="AG31" s="30">
        <v>0</v>
      </c>
      <c r="AH31" s="46">
        <v>1</v>
      </c>
      <c r="AI31" s="46">
        <v>1</v>
      </c>
      <c r="AJ31" s="46">
        <v>1</v>
      </c>
      <c r="AK31" s="46">
        <v>0</v>
      </c>
      <c r="AL31" s="46">
        <v>0</v>
      </c>
      <c r="AM31" s="48">
        <f t="shared" si="58"/>
        <v>3</v>
      </c>
      <c r="AN31" s="45">
        <v>3</v>
      </c>
      <c r="AO31" s="46">
        <v>3</v>
      </c>
      <c r="AP31" s="46">
        <v>0</v>
      </c>
      <c r="AQ31" s="46">
        <v>1</v>
      </c>
      <c r="AR31" s="46">
        <v>2</v>
      </c>
      <c r="AS31" s="46">
        <v>1</v>
      </c>
      <c r="AT31" s="46">
        <v>0</v>
      </c>
      <c r="AU31" s="48">
        <f t="shared" si="59"/>
        <v>10</v>
      </c>
      <c r="AV31" s="102" t="s">
        <v>967</v>
      </c>
      <c r="AW31" s="30">
        <v>2</v>
      </c>
      <c r="AX31" s="46">
        <v>2</v>
      </c>
      <c r="AY31" s="89">
        <v>3</v>
      </c>
      <c r="AZ31" s="46">
        <v>1</v>
      </c>
      <c r="BA31" s="46">
        <v>2</v>
      </c>
      <c r="BB31" s="46">
        <v>1</v>
      </c>
      <c r="BC31" s="46">
        <v>1</v>
      </c>
      <c r="BD31" s="46">
        <v>1</v>
      </c>
      <c r="BE31" s="46">
        <v>7</v>
      </c>
      <c r="BF31" s="46">
        <v>2</v>
      </c>
      <c r="BG31" s="46">
        <v>0</v>
      </c>
      <c r="BH31" s="46">
        <v>0</v>
      </c>
      <c r="BI31" s="46">
        <v>1</v>
      </c>
      <c r="BJ31" s="47">
        <f t="shared" si="60"/>
        <v>23</v>
      </c>
      <c r="BK31" s="30">
        <v>1</v>
      </c>
      <c r="BL31" s="46">
        <v>0</v>
      </c>
      <c r="BM31" s="46">
        <v>0</v>
      </c>
      <c r="BN31" s="46">
        <v>1</v>
      </c>
      <c r="BO31" s="46">
        <v>1</v>
      </c>
      <c r="BP31" s="48">
        <f t="shared" si="61"/>
        <v>3</v>
      </c>
      <c r="BQ31" s="102" t="s">
        <v>967</v>
      </c>
      <c r="BR31" s="30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46">
        <v>0</v>
      </c>
      <c r="BY31" s="46">
        <v>0</v>
      </c>
      <c r="BZ31" s="46">
        <v>0</v>
      </c>
      <c r="CA31" s="46">
        <v>0</v>
      </c>
      <c r="CB31" s="46">
        <v>0</v>
      </c>
      <c r="CC31" s="48">
        <f t="shared" si="62"/>
        <v>0</v>
      </c>
      <c r="CD31" s="45">
        <v>0</v>
      </c>
      <c r="CE31" s="46">
        <v>1</v>
      </c>
      <c r="CF31" s="46">
        <v>0</v>
      </c>
      <c r="CG31" s="46">
        <v>0</v>
      </c>
      <c r="CH31" s="48">
        <f t="shared" si="63"/>
        <v>1</v>
      </c>
      <c r="CI31" s="102" t="s">
        <v>967</v>
      </c>
      <c r="CJ31" s="30">
        <f t="shared" si="64"/>
        <v>5</v>
      </c>
      <c r="CK31" s="46">
        <f t="shared" si="65"/>
        <v>2</v>
      </c>
      <c r="CL31" s="46">
        <f t="shared" si="66"/>
        <v>25</v>
      </c>
      <c r="CM31" s="46">
        <f t="shared" si="67"/>
        <v>1</v>
      </c>
      <c r="CN31" s="46">
        <f t="shared" si="68"/>
        <v>3</v>
      </c>
      <c r="CO31" s="46">
        <f t="shared" si="69"/>
        <v>10</v>
      </c>
      <c r="CP31" s="46">
        <f t="shared" si="70"/>
        <v>23</v>
      </c>
      <c r="CQ31" s="46">
        <f t="shared" si="71"/>
        <v>0</v>
      </c>
      <c r="CR31" s="46">
        <f t="shared" si="72"/>
        <v>3</v>
      </c>
      <c r="CS31" s="46">
        <f t="shared" si="73"/>
        <v>1</v>
      </c>
      <c r="CT31" s="61">
        <f t="shared" si="74"/>
        <v>73</v>
      </c>
      <c r="CU31" s="245">
        <v>2</v>
      </c>
    </row>
    <row r="32" spans="1:99" ht="10.5" customHeight="1">
      <c r="A32" s="102" t="s">
        <v>291</v>
      </c>
      <c r="B32" s="45">
        <v>1</v>
      </c>
      <c r="C32" s="46">
        <v>1</v>
      </c>
      <c r="D32" s="46">
        <v>1</v>
      </c>
      <c r="E32" s="46">
        <v>0</v>
      </c>
      <c r="F32" s="64">
        <f t="shared" si="1"/>
        <v>3</v>
      </c>
      <c r="G32" s="30">
        <v>1</v>
      </c>
      <c r="H32" s="46">
        <v>0</v>
      </c>
      <c r="I32" s="46">
        <v>1</v>
      </c>
      <c r="J32" s="64">
        <f t="shared" si="2"/>
        <v>2</v>
      </c>
      <c r="K32" s="30">
        <v>0</v>
      </c>
      <c r="L32" s="46">
        <v>0</v>
      </c>
      <c r="M32" s="46">
        <v>0</v>
      </c>
      <c r="N32" s="46">
        <v>0</v>
      </c>
      <c r="O32" s="48">
        <f t="shared" si="57"/>
        <v>0</v>
      </c>
      <c r="P32" s="102" t="s">
        <v>291</v>
      </c>
      <c r="Q32" s="30">
        <v>0</v>
      </c>
      <c r="R32" s="46">
        <v>0</v>
      </c>
      <c r="S32" s="46">
        <v>0</v>
      </c>
      <c r="T32" s="46">
        <v>1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3</v>
      </c>
      <c r="AA32" s="46">
        <v>0</v>
      </c>
      <c r="AB32" s="46">
        <v>1</v>
      </c>
      <c r="AC32" s="46">
        <v>0</v>
      </c>
      <c r="AD32" s="46">
        <v>0</v>
      </c>
      <c r="AE32" s="64">
        <f t="shared" si="4"/>
        <v>5</v>
      </c>
      <c r="AF32" s="102" t="s">
        <v>291</v>
      </c>
      <c r="AG32" s="30">
        <v>0</v>
      </c>
      <c r="AH32" s="46">
        <v>1</v>
      </c>
      <c r="AI32" s="46">
        <v>1</v>
      </c>
      <c r="AJ32" s="46">
        <v>0</v>
      </c>
      <c r="AK32" s="46">
        <v>0</v>
      </c>
      <c r="AL32" s="46">
        <v>0</v>
      </c>
      <c r="AM32" s="48">
        <f t="shared" si="58"/>
        <v>2</v>
      </c>
      <c r="AN32" s="45">
        <v>0</v>
      </c>
      <c r="AO32" s="46">
        <v>0</v>
      </c>
      <c r="AP32" s="46">
        <v>0</v>
      </c>
      <c r="AQ32" s="46">
        <v>2</v>
      </c>
      <c r="AR32" s="46">
        <v>1</v>
      </c>
      <c r="AS32" s="46">
        <v>0</v>
      </c>
      <c r="AT32" s="46">
        <v>0</v>
      </c>
      <c r="AU32" s="48">
        <f t="shared" si="59"/>
        <v>3</v>
      </c>
      <c r="AV32" s="102" t="s">
        <v>291</v>
      </c>
      <c r="AW32" s="30">
        <v>1</v>
      </c>
      <c r="AX32" s="46">
        <v>0</v>
      </c>
      <c r="AY32" s="89">
        <v>0</v>
      </c>
      <c r="AZ32" s="46">
        <v>0</v>
      </c>
      <c r="BA32" s="46">
        <v>1</v>
      </c>
      <c r="BB32" s="46">
        <v>0</v>
      </c>
      <c r="BC32" s="46">
        <v>0</v>
      </c>
      <c r="BD32" s="46">
        <v>0</v>
      </c>
      <c r="BE32" s="46">
        <v>1</v>
      </c>
      <c r="BF32" s="46">
        <v>0</v>
      </c>
      <c r="BG32" s="46">
        <v>0</v>
      </c>
      <c r="BH32" s="46">
        <v>0</v>
      </c>
      <c r="BI32" s="46">
        <v>1</v>
      </c>
      <c r="BJ32" s="47">
        <f t="shared" si="60"/>
        <v>4</v>
      </c>
      <c r="BK32" s="30">
        <v>0</v>
      </c>
      <c r="BL32" s="46">
        <v>0</v>
      </c>
      <c r="BM32" s="46">
        <v>0</v>
      </c>
      <c r="BN32" s="46">
        <v>0</v>
      </c>
      <c r="BO32" s="46">
        <v>2</v>
      </c>
      <c r="BP32" s="48">
        <f t="shared" si="61"/>
        <v>2</v>
      </c>
      <c r="BQ32" s="102" t="s">
        <v>291</v>
      </c>
      <c r="BR32" s="30">
        <v>2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46">
        <v>0</v>
      </c>
      <c r="BY32" s="46">
        <v>0</v>
      </c>
      <c r="BZ32" s="46">
        <v>0</v>
      </c>
      <c r="CA32" s="46">
        <v>1</v>
      </c>
      <c r="CB32" s="46">
        <v>0</v>
      </c>
      <c r="CC32" s="48">
        <f t="shared" si="62"/>
        <v>3</v>
      </c>
      <c r="CD32" s="45">
        <v>0</v>
      </c>
      <c r="CE32" s="46">
        <v>1</v>
      </c>
      <c r="CF32" s="46">
        <v>1</v>
      </c>
      <c r="CG32" s="46">
        <v>0</v>
      </c>
      <c r="CH32" s="48">
        <f t="shared" si="63"/>
        <v>2</v>
      </c>
      <c r="CI32" s="102" t="s">
        <v>291</v>
      </c>
      <c r="CJ32" s="30">
        <f t="shared" si="64"/>
        <v>3</v>
      </c>
      <c r="CK32" s="46">
        <f t="shared" si="65"/>
        <v>2</v>
      </c>
      <c r="CL32" s="46">
        <f t="shared" si="66"/>
        <v>5</v>
      </c>
      <c r="CM32" s="46">
        <f t="shared" si="67"/>
        <v>0</v>
      </c>
      <c r="CN32" s="46">
        <f t="shared" si="68"/>
        <v>2</v>
      </c>
      <c r="CO32" s="46">
        <f t="shared" si="69"/>
        <v>3</v>
      </c>
      <c r="CP32" s="46">
        <f t="shared" si="70"/>
        <v>4</v>
      </c>
      <c r="CQ32" s="46">
        <f t="shared" si="71"/>
        <v>3</v>
      </c>
      <c r="CR32" s="46">
        <f t="shared" si="72"/>
        <v>2</v>
      </c>
      <c r="CS32" s="46">
        <f t="shared" si="73"/>
        <v>2</v>
      </c>
      <c r="CT32" s="61">
        <f t="shared" si="74"/>
        <v>26</v>
      </c>
      <c r="CU32" s="245">
        <v>3</v>
      </c>
    </row>
    <row r="33" spans="1:99" ht="10.5" customHeight="1">
      <c r="A33" s="102" t="s">
        <v>968</v>
      </c>
      <c r="B33" s="45">
        <v>1</v>
      </c>
      <c r="C33" s="46">
        <v>1</v>
      </c>
      <c r="D33" s="46">
        <v>0</v>
      </c>
      <c r="E33" s="46">
        <v>1</v>
      </c>
      <c r="F33" s="64">
        <v>0</v>
      </c>
      <c r="G33" s="30">
        <v>1</v>
      </c>
      <c r="H33" s="46">
        <v>0</v>
      </c>
      <c r="I33" s="46">
        <v>0</v>
      </c>
      <c r="J33" s="64">
        <f t="shared" si="2"/>
        <v>1</v>
      </c>
      <c r="K33" s="30">
        <v>0</v>
      </c>
      <c r="L33" s="46">
        <v>0</v>
      </c>
      <c r="M33" s="46">
        <v>1</v>
      </c>
      <c r="N33" s="46">
        <v>0</v>
      </c>
      <c r="O33" s="48">
        <f t="shared" si="57"/>
        <v>1</v>
      </c>
      <c r="P33" s="102" t="s">
        <v>968</v>
      </c>
      <c r="Q33" s="30">
        <v>0</v>
      </c>
      <c r="R33" s="46">
        <v>0</v>
      </c>
      <c r="S33" s="46">
        <v>1</v>
      </c>
      <c r="T33" s="46">
        <v>2</v>
      </c>
      <c r="U33" s="46">
        <v>1</v>
      </c>
      <c r="V33" s="46">
        <v>1</v>
      </c>
      <c r="W33" s="46">
        <v>4</v>
      </c>
      <c r="X33" s="46">
        <v>2</v>
      </c>
      <c r="Y33" s="46">
        <v>6</v>
      </c>
      <c r="Z33" s="46">
        <v>3</v>
      </c>
      <c r="AA33" s="46">
        <v>0</v>
      </c>
      <c r="AB33" s="46">
        <v>1</v>
      </c>
      <c r="AC33" s="46">
        <v>1</v>
      </c>
      <c r="AD33" s="46">
        <v>0</v>
      </c>
      <c r="AE33" s="64">
        <f t="shared" si="4"/>
        <v>22</v>
      </c>
      <c r="AF33" s="102" t="s">
        <v>968</v>
      </c>
      <c r="AG33" s="30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8">
        <f t="shared" si="58"/>
        <v>0</v>
      </c>
      <c r="AN33" s="45">
        <v>2</v>
      </c>
      <c r="AO33" s="46">
        <v>3</v>
      </c>
      <c r="AP33" s="46">
        <v>0</v>
      </c>
      <c r="AQ33" s="46">
        <v>2</v>
      </c>
      <c r="AR33" s="46">
        <v>0</v>
      </c>
      <c r="AS33" s="46">
        <v>0</v>
      </c>
      <c r="AT33" s="46">
        <v>0</v>
      </c>
      <c r="AU33" s="48">
        <f t="shared" si="59"/>
        <v>7</v>
      </c>
      <c r="AV33" s="102" t="s">
        <v>968</v>
      </c>
      <c r="AW33" s="30">
        <v>2</v>
      </c>
      <c r="AX33" s="46">
        <v>2</v>
      </c>
      <c r="AY33" s="89">
        <v>4</v>
      </c>
      <c r="AZ33" s="46">
        <v>2</v>
      </c>
      <c r="BA33" s="46">
        <v>3</v>
      </c>
      <c r="BB33" s="46">
        <v>0</v>
      </c>
      <c r="BC33" s="46">
        <v>5</v>
      </c>
      <c r="BD33" s="46">
        <v>3</v>
      </c>
      <c r="BE33" s="46">
        <v>8</v>
      </c>
      <c r="BF33" s="46">
        <v>1</v>
      </c>
      <c r="BG33" s="46">
        <v>0</v>
      </c>
      <c r="BH33" s="46">
        <v>0</v>
      </c>
      <c r="BI33" s="46">
        <v>2</v>
      </c>
      <c r="BJ33" s="47">
        <f t="shared" si="60"/>
        <v>32</v>
      </c>
      <c r="BK33" s="30">
        <v>6</v>
      </c>
      <c r="BL33" s="46">
        <v>0</v>
      </c>
      <c r="BM33" s="46">
        <v>0</v>
      </c>
      <c r="BN33" s="46">
        <v>0</v>
      </c>
      <c r="BO33" s="46">
        <v>1</v>
      </c>
      <c r="BP33" s="48">
        <f t="shared" si="61"/>
        <v>7</v>
      </c>
      <c r="BQ33" s="102" t="s">
        <v>968</v>
      </c>
      <c r="BR33" s="30">
        <v>1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46">
        <v>1</v>
      </c>
      <c r="BY33" s="46">
        <v>1</v>
      </c>
      <c r="BZ33" s="46">
        <v>0</v>
      </c>
      <c r="CA33" s="46">
        <v>0</v>
      </c>
      <c r="CB33" s="46">
        <v>1</v>
      </c>
      <c r="CC33" s="48">
        <f t="shared" si="62"/>
        <v>4</v>
      </c>
      <c r="CD33" s="45">
        <v>2</v>
      </c>
      <c r="CE33" s="46">
        <v>2</v>
      </c>
      <c r="CF33" s="46">
        <v>2</v>
      </c>
      <c r="CG33" s="46">
        <v>0</v>
      </c>
      <c r="CH33" s="48">
        <f t="shared" si="63"/>
        <v>6</v>
      </c>
      <c r="CI33" s="102" t="s">
        <v>968</v>
      </c>
      <c r="CJ33" s="30">
        <f t="shared" si="64"/>
        <v>0</v>
      </c>
      <c r="CK33" s="46">
        <f t="shared" si="65"/>
        <v>1</v>
      </c>
      <c r="CL33" s="46">
        <f t="shared" si="66"/>
        <v>22</v>
      </c>
      <c r="CM33" s="46">
        <f t="shared" si="67"/>
        <v>1</v>
      </c>
      <c r="CN33" s="46">
        <f t="shared" si="68"/>
        <v>0</v>
      </c>
      <c r="CO33" s="46">
        <f t="shared" si="69"/>
        <v>7</v>
      </c>
      <c r="CP33" s="46">
        <f t="shared" si="70"/>
        <v>32</v>
      </c>
      <c r="CQ33" s="46">
        <f t="shared" si="71"/>
        <v>4</v>
      </c>
      <c r="CR33" s="46">
        <f t="shared" si="72"/>
        <v>7</v>
      </c>
      <c r="CS33" s="46">
        <f t="shared" si="73"/>
        <v>6</v>
      </c>
      <c r="CT33" s="61">
        <f t="shared" si="74"/>
        <v>80</v>
      </c>
      <c r="CU33" s="245">
        <v>1</v>
      </c>
    </row>
    <row r="34" spans="1:99" ht="10.5" customHeight="1">
      <c r="A34" s="102" t="s">
        <v>292</v>
      </c>
      <c r="B34" s="45">
        <v>1</v>
      </c>
      <c r="C34" s="46">
        <v>0</v>
      </c>
      <c r="D34" s="46">
        <v>0</v>
      </c>
      <c r="E34" s="46">
        <v>0</v>
      </c>
      <c r="F34" s="64">
        <f t="shared" si="1"/>
        <v>1</v>
      </c>
      <c r="G34" s="30">
        <v>0</v>
      </c>
      <c r="H34" s="46">
        <v>0</v>
      </c>
      <c r="I34" s="46">
        <v>1</v>
      </c>
      <c r="J34" s="64">
        <f t="shared" si="2"/>
        <v>1</v>
      </c>
      <c r="K34" s="30">
        <v>0</v>
      </c>
      <c r="L34" s="46">
        <v>0</v>
      </c>
      <c r="M34" s="46">
        <v>0</v>
      </c>
      <c r="N34" s="46">
        <v>0</v>
      </c>
      <c r="O34" s="48">
        <f t="shared" si="57"/>
        <v>0</v>
      </c>
      <c r="P34" s="102" t="s">
        <v>292</v>
      </c>
      <c r="Q34" s="30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1</v>
      </c>
      <c r="AA34" s="46">
        <v>0</v>
      </c>
      <c r="AB34" s="46">
        <v>0</v>
      </c>
      <c r="AC34" s="46">
        <v>0</v>
      </c>
      <c r="AD34" s="46">
        <v>0</v>
      </c>
      <c r="AE34" s="64">
        <f t="shared" si="4"/>
        <v>1</v>
      </c>
      <c r="AF34" s="102" t="s">
        <v>292</v>
      </c>
      <c r="AG34" s="30">
        <v>0</v>
      </c>
      <c r="AH34" s="46">
        <v>0</v>
      </c>
      <c r="AI34" s="46">
        <v>1</v>
      </c>
      <c r="AJ34" s="46">
        <v>0</v>
      </c>
      <c r="AK34" s="46">
        <v>0</v>
      </c>
      <c r="AL34" s="46">
        <v>0</v>
      </c>
      <c r="AM34" s="48">
        <f t="shared" si="58"/>
        <v>1</v>
      </c>
      <c r="AN34" s="45">
        <v>1</v>
      </c>
      <c r="AO34" s="46">
        <v>0</v>
      </c>
      <c r="AP34" s="46">
        <v>0</v>
      </c>
      <c r="AQ34" s="46">
        <v>3</v>
      </c>
      <c r="AR34" s="46">
        <v>0</v>
      </c>
      <c r="AS34" s="46">
        <v>0</v>
      </c>
      <c r="AT34" s="46">
        <v>0</v>
      </c>
      <c r="AU34" s="48">
        <f t="shared" si="59"/>
        <v>4</v>
      </c>
      <c r="AV34" s="102" t="s">
        <v>292</v>
      </c>
      <c r="AW34" s="30">
        <v>1</v>
      </c>
      <c r="AX34" s="46">
        <v>1</v>
      </c>
      <c r="AY34" s="89">
        <v>0</v>
      </c>
      <c r="AZ34" s="46">
        <v>1</v>
      </c>
      <c r="BA34" s="46">
        <v>1</v>
      </c>
      <c r="BB34" s="46">
        <v>0</v>
      </c>
      <c r="BC34" s="46">
        <v>1</v>
      </c>
      <c r="BD34" s="46">
        <v>2</v>
      </c>
      <c r="BE34" s="46">
        <v>0</v>
      </c>
      <c r="BF34" s="46">
        <v>0</v>
      </c>
      <c r="BG34" s="46">
        <v>0</v>
      </c>
      <c r="BH34" s="46">
        <v>0</v>
      </c>
      <c r="BI34" s="46">
        <v>2</v>
      </c>
      <c r="BJ34" s="47">
        <f t="shared" si="60"/>
        <v>9</v>
      </c>
      <c r="BK34" s="30">
        <v>0</v>
      </c>
      <c r="BL34" s="46">
        <v>0</v>
      </c>
      <c r="BM34" s="46">
        <v>0</v>
      </c>
      <c r="BN34" s="46">
        <v>0</v>
      </c>
      <c r="BO34" s="46">
        <v>2</v>
      </c>
      <c r="BP34" s="48">
        <f t="shared" si="61"/>
        <v>2</v>
      </c>
      <c r="BQ34" s="102" t="s">
        <v>292</v>
      </c>
      <c r="BR34" s="30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46">
        <v>1</v>
      </c>
      <c r="BY34" s="46">
        <v>0</v>
      </c>
      <c r="BZ34" s="46">
        <v>0</v>
      </c>
      <c r="CA34" s="46">
        <v>0</v>
      </c>
      <c r="CB34" s="46">
        <v>0</v>
      </c>
      <c r="CC34" s="48">
        <f t="shared" si="62"/>
        <v>1</v>
      </c>
      <c r="CD34" s="45">
        <v>2</v>
      </c>
      <c r="CE34" s="46">
        <v>1</v>
      </c>
      <c r="CF34" s="46">
        <v>3</v>
      </c>
      <c r="CG34" s="46">
        <v>0</v>
      </c>
      <c r="CH34" s="48">
        <f t="shared" si="63"/>
        <v>6</v>
      </c>
      <c r="CI34" s="102" t="s">
        <v>292</v>
      </c>
      <c r="CJ34" s="30">
        <f t="shared" si="64"/>
        <v>1</v>
      </c>
      <c r="CK34" s="46">
        <f t="shared" si="65"/>
        <v>1</v>
      </c>
      <c r="CL34" s="46">
        <f t="shared" si="66"/>
        <v>1</v>
      </c>
      <c r="CM34" s="46">
        <f t="shared" si="67"/>
        <v>0</v>
      </c>
      <c r="CN34" s="46">
        <f t="shared" si="68"/>
        <v>1</v>
      </c>
      <c r="CO34" s="46">
        <f t="shared" si="69"/>
        <v>4</v>
      </c>
      <c r="CP34" s="46">
        <f t="shared" si="70"/>
        <v>9</v>
      </c>
      <c r="CQ34" s="46">
        <f t="shared" si="71"/>
        <v>1</v>
      </c>
      <c r="CR34" s="46">
        <f t="shared" si="72"/>
        <v>2</v>
      </c>
      <c r="CS34" s="46">
        <f t="shared" si="73"/>
        <v>6</v>
      </c>
      <c r="CT34" s="61">
        <f t="shared" si="74"/>
        <v>26</v>
      </c>
      <c r="CU34" s="245">
        <v>4</v>
      </c>
    </row>
    <row r="35" spans="1:99" ht="10.5" customHeight="1">
      <c r="A35" s="102" t="s">
        <v>293</v>
      </c>
      <c r="B35" s="45">
        <v>2</v>
      </c>
      <c r="C35" s="46">
        <v>0</v>
      </c>
      <c r="D35" s="46">
        <v>0</v>
      </c>
      <c r="E35" s="46">
        <v>0</v>
      </c>
      <c r="F35" s="64">
        <f t="shared" si="1"/>
        <v>2</v>
      </c>
      <c r="G35" s="30">
        <v>3</v>
      </c>
      <c r="H35" s="46">
        <v>1</v>
      </c>
      <c r="I35" s="46">
        <v>4</v>
      </c>
      <c r="J35" s="64">
        <f t="shared" si="2"/>
        <v>8</v>
      </c>
      <c r="K35" s="30">
        <v>0</v>
      </c>
      <c r="L35" s="46">
        <v>0</v>
      </c>
      <c r="M35" s="46">
        <v>0</v>
      </c>
      <c r="N35" s="46">
        <v>0</v>
      </c>
      <c r="O35" s="48">
        <f t="shared" si="57"/>
        <v>0</v>
      </c>
      <c r="P35" s="102" t="s">
        <v>293</v>
      </c>
      <c r="Q35" s="30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1</v>
      </c>
      <c r="AD35" s="46">
        <v>0</v>
      </c>
      <c r="AE35" s="64">
        <f t="shared" si="4"/>
        <v>1</v>
      </c>
      <c r="AF35" s="102" t="s">
        <v>293</v>
      </c>
      <c r="AG35" s="30">
        <v>0</v>
      </c>
      <c r="AH35" s="46">
        <v>1</v>
      </c>
      <c r="AI35" s="46">
        <v>0</v>
      </c>
      <c r="AJ35" s="46">
        <v>0</v>
      </c>
      <c r="AK35" s="46">
        <v>0</v>
      </c>
      <c r="AL35" s="46">
        <v>0</v>
      </c>
      <c r="AM35" s="48">
        <f t="shared" si="58"/>
        <v>1</v>
      </c>
      <c r="AN35" s="45">
        <v>0</v>
      </c>
      <c r="AO35" s="46">
        <v>0</v>
      </c>
      <c r="AP35" s="46">
        <v>0</v>
      </c>
      <c r="AQ35" s="46">
        <v>2</v>
      </c>
      <c r="AR35" s="46">
        <v>1</v>
      </c>
      <c r="AS35" s="46">
        <v>0</v>
      </c>
      <c r="AT35" s="46">
        <v>0</v>
      </c>
      <c r="AU35" s="48">
        <f t="shared" si="59"/>
        <v>3</v>
      </c>
      <c r="AV35" s="102" t="s">
        <v>293</v>
      </c>
      <c r="AW35" s="30">
        <v>0</v>
      </c>
      <c r="AX35" s="46">
        <v>0</v>
      </c>
      <c r="AY35" s="89">
        <v>0</v>
      </c>
      <c r="AZ35" s="46">
        <v>0</v>
      </c>
      <c r="BA35" s="46">
        <v>1</v>
      </c>
      <c r="BB35" s="46">
        <v>0</v>
      </c>
      <c r="BC35" s="46">
        <v>1</v>
      </c>
      <c r="BD35" s="46">
        <v>0</v>
      </c>
      <c r="BE35" s="46">
        <v>1</v>
      </c>
      <c r="BF35" s="46">
        <v>0</v>
      </c>
      <c r="BG35" s="46">
        <v>0</v>
      </c>
      <c r="BH35" s="46">
        <v>0</v>
      </c>
      <c r="BI35" s="46">
        <v>2</v>
      </c>
      <c r="BJ35" s="47">
        <f t="shared" si="60"/>
        <v>5</v>
      </c>
      <c r="BK35" s="30">
        <v>0</v>
      </c>
      <c r="BL35" s="46">
        <v>0</v>
      </c>
      <c r="BM35" s="46">
        <v>0</v>
      </c>
      <c r="BN35" s="46">
        <v>0</v>
      </c>
      <c r="BO35" s="46">
        <v>0</v>
      </c>
      <c r="BP35" s="48">
        <f t="shared" si="61"/>
        <v>0</v>
      </c>
      <c r="BQ35" s="102" t="s">
        <v>293</v>
      </c>
      <c r="BR35" s="30">
        <v>1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46">
        <v>1</v>
      </c>
      <c r="BY35" s="46">
        <v>0</v>
      </c>
      <c r="BZ35" s="46">
        <v>0</v>
      </c>
      <c r="CA35" s="46">
        <v>0</v>
      </c>
      <c r="CB35" s="46">
        <v>0</v>
      </c>
      <c r="CC35" s="48">
        <f t="shared" si="62"/>
        <v>2</v>
      </c>
      <c r="CD35" s="45">
        <v>0</v>
      </c>
      <c r="CE35" s="46">
        <v>0</v>
      </c>
      <c r="CF35" s="46">
        <v>0</v>
      </c>
      <c r="CG35" s="46">
        <v>0</v>
      </c>
      <c r="CH35" s="48">
        <f t="shared" si="63"/>
        <v>0</v>
      </c>
      <c r="CI35" s="102" t="s">
        <v>293</v>
      </c>
      <c r="CJ35" s="30">
        <f t="shared" si="64"/>
        <v>2</v>
      </c>
      <c r="CK35" s="46">
        <f t="shared" si="65"/>
        <v>8</v>
      </c>
      <c r="CL35" s="46">
        <f t="shared" si="66"/>
        <v>1</v>
      </c>
      <c r="CM35" s="46">
        <f t="shared" si="67"/>
        <v>0</v>
      </c>
      <c r="CN35" s="46">
        <f t="shared" si="68"/>
        <v>1</v>
      </c>
      <c r="CO35" s="46">
        <f t="shared" si="69"/>
        <v>3</v>
      </c>
      <c r="CP35" s="46">
        <f t="shared" si="70"/>
        <v>5</v>
      </c>
      <c r="CQ35" s="46">
        <f t="shared" si="71"/>
        <v>2</v>
      </c>
      <c r="CR35" s="46">
        <f t="shared" si="72"/>
        <v>0</v>
      </c>
      <c r="CS35" s="46">
        <f t="shared" si="73"/>
        <v>0</v>
      </c>
      <c r="CT35" s="61">
        <f t="shared" si="74"/>
        <v>22</v>
      </c>
      <c r="CU35" s="245">
        <v>5</v>
      </c>
    </row>
    <row r="36" spans="1:99" ht="12.75">
      <c r="A36" s="113" t="s">
        <v>357</v>
      </c>
      <c r="B36" s="49"/>
      <c r="C36" s="50"/>
      <c r="D36" s="50"/>
      <c r="E36" s="50"/>
      <c r="F36" s="53"/>
      <c r="G36" s="52"/>
      <c r="H36" s="50"/>
      <c r="I36" s="50"/>
      <c r="J36" s="53"/>
      <c r="K36" s="52"/>
      <c r="L36" s="50"/>
      <c r="M36" s="50"/>
      <c r="N36" s="50"/>
      <c r="O36" s="54"/>
      <c r="P36" s="113" t="s">
        <v>357</v>
      </c>
      <c r="Q36" s="52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3"/>
      <c r="AF36" s="113" t="s">
        <v>357</v>
      </c>
      <c r="AG36" s="52"/>
      <c r="AH36" s="50"/>
      <c r="AI36" s="50"/>
      <c r="AJ36" s="50"/>
      <c r="AK36" s="50"/>
      <c r="AL36" s="50"/>
      <c r="AM36" s="54"/>
      <c r="AN36" s="49"/>
      <c r="AO36" s="50"/>
      <c r="AP36" s="50"/>
      <c r="AQ36" s="50"/>
      <c r="AR36" s="50"/>
      <c r="AS36" s="50"/>
      <c r="AT36" s="50"/>
      <c r="AU36" s="54"/>
      <c r="AV36" s="113" t="s">
        <v>357</v>
      </c>
      <c r="AW36" s="52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68"/>
      <c r="BK36" s="52"/>
      <c r="BL36" s="50"/>
      <c r="BM36" s="50"/>
      <c r="BN36" s="50"/>
      <c r="BO36" s="50"/>
      <c r="BP36" s="54"/>
      <c r="BQ36" s="113" t="s">
        <v>357</v>
      </c>
      <c r="BR36" s="52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4"/>
      <c r="CD36" s="49"/>
      <c r="CE36" s="50"/>
      <c r="CF36" s="50"/>
      <c r="CG36" s="50"/>
      <c r="CH36" s="54"/>
      <c r="CI36" s="113" t="s">
        <v>357</v>
      </c>
      <c r="CJ36" s="52"/>
      <c r="CK36" s="50"/>
      <c r="CL36" s="50"/>
      <c r="CM36" s="50"/>
      <c r="CN36" s="50"/>
      <c r="CO36" s="50"/>
      <c r="CP36" s="50"/>
      <c r="CQ36" s="50"/>
      <c r="CR36" s="50"/>
      <c r="CS36" s="50"/>
      <c r="CT36" s="62"/>
      <c r="CU36" s="23"/>
    </row>
    <row r="37" spans="1:99" ht="10.5" customHeight="1">
      <c r="A37" s="102" t="s">
        <v>295</v>
      </c>
      <c r="B37" s="45">
        <v>4</v>
      </c>
      <c r="C37" s="46">
        <v>0</v>
      </c>
      <c r="D37" s="46">
        <v>1</v>
      </c>
      <c r="E37" s="46">
        <v>2</v>
      </c>
      <c r="F37" s="64">
        <f t="shared" si="1"/>
        <v>7</v>
      </c>
      <c r="G37" s="30">
        <v>0</v>
      </c>
      <c r="H37" s="46">
        <v>0</v>
      </c>
      <c r="I37" s="46">
        <v>3</v>
      </c>
      <c r="J37" s="64">
        <f t="shared" si="2"/>
        <v>3</v>
      </c>
      <c r="K37" s="30">
        <v>1</v>
      </c>
      <c r="L37" s="46">
        <v>0</v>
      </c>
      <c r="M37" s="46">
        <v>0</v>
      </c>
      <c r="N37" s="46">
        <v>0</v>
      </c>
      <c r="O37" s="48">
        <f>SUM(K37:N37)</f>
        <v>1</v>
      </c>
      <c r="P37" s="102" t="s">
        <v>295</v>
      </c>
      <c r="Q37" s="30">
        <v>0</v>
      </c>
      <c r="R37" s="46">
        <v>0</v>
      </c>
      <c r="S37" s="46">
        <v>1</v>
      </c>
      <c r="T37" s="46">
        <v>1</v>
      </c>
      <c r="U37" s="46">
        <v>0</v>
      </c>
      <c r="V37" s="46">
        <v>0</v>
      </c>
      <c r="W37" s="46">
        <v>0</v>
      </c>
      <c r="X37" s="46">
        <v>0</v>
      </c>
      <c r="Y37" s="46">
        <v>3</v>
      </c>
      <c r="Z37" s="46">
        <v>0</v>
      </c>
      <c r="AA37" s="46">
        <v>0</v>
      </c>
      <c r="AB37" s="46">
        <v>0</v>
      </c>
      <c r="AC37" s="46">
        <v>2</v>
      </c>
      <c r="AD37" s="46">
        <v>0</v>
      </c>
      <c r="AE37" s="64">
        <f t="shared" si="4"/>
        <v>7</v>
      </c>
      <c r="AF37" s="102" t="s">
        <v>295</v>
      </c>
      <c r="AG37" s="30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8">
        <f>SUM(AG37:AL37)</f>
        <v>0</v>
      </c>
      <c r="AN37" s="45">
        <v>2</v>
      </c>
      <c r="AO37" s="46">
        <v>3</v>
      </c>
      <c r="AP37" s="46">
        <v>0</v>
      </c>
      <c r="AQ37" s="46">
        <v>7</v>
      </c>
      <c r="AR37" s="46">
        <v>1</v>
      </c>
      <c r="AS37" s="46">
        <v>0</v>
      </c>
      <c r="AT37" s="46">
        <v>0</v>
      </c>
      <c r="AU37" s="48">
        <f>SUM(AN37:AT37)</f>
        <v>13</v>
      </c>
      <c r="AV37" s="102" t="s">
        <v>295</v>
      </c>
      <c r="AW37" s="30">
        <v>2</v>
      </c>
      <c r="AX37" s="46">
        <v>2</v>
      </c>
      <c r="AY37" s="89">
        <v>2</v>
      </c>
      <c r="AZ37" s="46">
        <v>1</v>
      </c>
      <c r="BA37" s="46">
        <v>3</v>
      </c>
      <c r="BB37" s="46">
        <v>1</v>
      </c>
      <c r="BC37" s="46">
        <v>0</v>
      </c>
      <c r="BD37" s="46">
        <v>0</v>
      </c>
      <c r="BE37" s="46">
        <v>6</v>
      </c>
      <c r="BF37" s="46">
        <v>3</v>
      </c>
      <c r="BG37" s="46">
        <v>0</v>
      </c>
      <c r="BH37" s="46">
        <v>0</v>
      </c>
      <c r="BI37" s="46">
        <v>1</v>
      </c>
      <c r="BJ37" s="47">
        <f>SUM(AW37:BI37)</f>
        <v>21</v>
      </c>
      <c r="BK37" s="30">
        <v>0</v>
      </c>
      <c r="BL37" s="46">
        <v>0</v>
      </c>
      <c r="BM37" s="46">
        <v>0</v>
      </c>
      <c r="BN37" s="46">
        <v>0</v>
      </c>
      <c r="BO37" s="46">
        <v>2</v>
      </c>
      <c r="BP37" s="48">
        <f>SUM(BK37:BO37)</f>
        <v>2</v>
      </c>
      <c r="BQ37" s="102" t="s">
        <v>295</v>
      </c>
      <c r="BR37" s="30">
        <v>1</v>
      </c>
      <c r="BS37" s="46">
        <v>1</v>
      </c>
      <c r="BT37" s="46">
        <v>0</v>
      </c>
      <c r="BU37" s="46">
        <v>0</v>
      </c>
      <c r="BV37" s="46">
        <v>0</v>
      </c>
      <c r="BW37" s="46">
        <v>0</v>
      </c>
      <c r="BX37" s="46">
        <v>1</v>
      </c>
      <c r="BY37" s="46">
        <v>1</v>
      </c>
      <c r="BZ37" s="46">
        <v>0</v>
      </c>
      <c r="CA37" s="46">
        <v>1</v>
      </c>
      <c r="CB37" s="46">
        <v>0</v>
      </c>
      <c r="CC37" s="48">
        <f>SUM(BR37:CB37)</f>
        <v>5</v>
      </c>
      <c r="CD37" s="45">
        <v>1</v>
      </c>
      <c r="CE37" s="46">
        <v>2</v>
      </c>
      <c r="CF37" s="46">
        <v>2</v>
      </c>
      <c r="CG37" s="46">
        <v>0</v>
      </c>
      <c r="CH37" s="48">
        <f>SUM(CD37:CG37)</f>
        <v>5</v>
      </c>
      <c r="CI37" s="102" t="s">
        <v>295</v>
      </c>
      <c r="CJ37" s="30">
        <f>F37</f>
        <v>7</v>
      </c>
      <c r="CK37" s="46">
        <f>J37</f>
        <v>3</v>
      </c>
      <c r="CL37" s="46">
        <f>AE37</f>
        <v>7</v>
      </c>
      <c r="CM37" s="46">
        <f>O37</f>
        <v>1</v>
      </c>
      <c r="CN37" s="46">
        <f>AM37</f>
        <v>0</v>
      </c>
      <c r="CO37" s="46">
        <f>AU37</f>
        <v>13</v>
      </c>
      <c r="CP37" s="46">
        <f>BJ37</f>
        <v>21</v>
      </c>
      <c r="CQ37" s="46">
        <f>CC37</f>
        <v>5</v>
      </c>
      <c r="CR37" s="46">
        <f>BP37</f>
        <v>2</v>
      </c>
      <c r="CS37" s="46">
        <f>CH37</f>
        <v>5</v>
      </c>
      <c r="CT37" s="61">
        <f>SUM(CJ37:CS37)</f>
        <v>64</v>
      </c>
      <c r="CU37" s="245">
        <v>1</v>
      </c>
    </row>
    <row r="38" spans="1:99" ht="10.5" customHeight="1" thickBot="1">
      <c r="A38" s="103" t="s">
        <v>294</v>
      </c>
      <c r="B38" s="55">
        <v>1</v>
      </c>
      <c r="C38" s="56">
        <v>1</v>
      </c>
      <c r="D38" s="56">
        <v>0</v>
      </c>
      <c r="E38" s="56">
        <v>0</v>
      </c>
      <c r="F38" s="65">
        <f t="shared" si="1"/>
        <v>2</v>
      </c>
      <c r="G38" s="31">
        <v>2</v>
      </c>
      <c r="H38" s="56">
        <v>0</v>
      </c>
      <c r="I38" s="56">
        <v>1</v>
      </c>
      <c r="J38" s="65">
        <f t="shared" si="2"/>
        <v>3</v>
      </c>
      <c r="K38" s="31">
        <v>0</v>
      </c>
      <c r="L38" s="56">
        <v>0</v>
      </c>
      <c r="M38" s="56">
        <v>0</v>
      </c>
      <c r="N38" s="56">
        <v>0</v>
      </c>
      <c r="O38" s="58">
        <f>SUM(K38:N38)</f>
        <v>0</v>
      </c>
      <c r="P38" s="103" t="s">
        <v>294</v>
      </c>
      <c r="Q38" s="31">
        <v>0</v>
      </c>
      <c r="R38" s="56">
        <v>0</v>
      </c>
      <c r="S38" s="56">
        <v>0</v>
      </c>
      <c r="T38" s="56">
        <v>1</v>
      </c>
      <c r="U38" s="56">
        <v>1</v>
      </c>
      <c r="V38" s="56">
        <v>0</v>
      </c>
      <c r="W38" s="56">
        <v>0</v>
      </c>
      <c r="X38" s="56">
        <v>1</v>
      </c>
      <c r="Y38" s="56">
        <v>2</v>
      </c>
      <c r="Z38" s="56">
        <v>0</v>
      </c>
      <c r="AA38" s="56">
        <v>0</v>
      </c>
      <c r="AB38" s="56">
        <v>1</v>
      </c>
      <c r="AC38" s="56">
        <v>0</v>
      </c>
      <c r="AD38" s="56">
        <v>0</v>
      </c>
      <c r="AE38" s="65">
        <f t="shared" si="4"/>
        <v>6</v>
      </c>
      <c r="AF38" s="103" t="s">
        <v>294</v>
      </c>
      <c r="AG38" s="31">
        <v>0</v>
      </c>
      <c r="AH38" s="56">
        <v>1</v>
      </c>
      <c r="AI38" s="56">
        <v>1</v>
      </c>
      <c r="AJ38" s="56">
        <v>1</v>
      </c>
      <c r="AK38" s="56">
        <v>0</v>
      </c>
      <c r="AL38" s="56">
        <v>0</v>
      </c>
      <c r="AM38" s="58">
        <f>SUM(AG38:AL38)</f>
        <v>3</v>
      </c>
      <c r="AN38" s="55">
        <v>3</v>
      </c>
      <c r="AO38" s="56">
        <v>1</v>
      </c>
      <c r="AP38" s="56">
        <v>1</v>
      </c>
      <c r="AQ38" s="56">
        <v>1</v>
      </c>
      <c r="AR38" s="56">
        <v>1</v>
      </c>
      <c r="AS38" s="56">
        <v>1</v>
      </c>
      <c r="AT38" s="56">
        <v>0</v>
      </c>
      <c r="AU38" s="58">
        <f>SUM(AN38:AT38)</f>
        <v>8</v>
      </c>
      <c r="AV38" s="103" t="s">
        <v>294</v>
      </c>
      <c r="AW38" s="31">
        <v>2</v>
      </c>
      <c r="AX38" s="56">
        <v>1</v>
      </c>
      <c r="AY38" s="136">
        <v>0</v>
      </c>
      <c r="AZ38" s="56">
        <v>1</v>
      </c>
      <c r="BA38" s="56">
        <v>2</v>
      </c>
      <c r="BB38" s="56">
        <v>0</v>
      </c>
      <c r="BC38" s="56">
        <v>2</v>
      </c>
      <c r="BD38" s="56">
        <v>1</v>
      </c>
      <c r="BE38" s="56">
        <v>4</v>
      </c>
      <c r="BF38" s="56">
        <v>2</v>
      </c>
      <c r="BG38" s="56">
        <v>1</v>
      </c>
      <c r="BH38" s="56">
        <v>1</v>
      </c>
      <c r="BI38" s="56">
        <v>3</v>
      </c>
      <c r="BJ38" s="57">
        <f>SUM(AW38:BI38)</f>
        <v>20</v>
      </c>
      <c r="BK38" s="31">
        <v>3</v>
      </c>
      <c r="BL38" s="56">
        <v>0</v>
      </c>
      <c r="BM38" s="56">
        <v>0</v>
      </c>
      <c r="BN38" s="56">
        <v>0</v>
      </c>
      <c r="BO38" s="56">
        <v>1</v>
      </c>
      <c r="BP38" s="58">
        <f>SUM(BK38:BO38)</f>
        <v>4</v>
      </c>
      <c r="BQ38" s="103" t="s">
        <v>294</v>
      </c>
      <c r="BR38" s="31">
        <v>2</v>
      </c>
      <c r="BS38" s="56">
        <v>0</v>
      </c>
      <c r="BT38" s="56">
        <v>0</v>
      </c>
      <c r="BU38" s="56">
        <v>0</v>
      </c>
      <c r="BV38" s="56">
        <v>0</v>
      </c>
      <c r="BW38" s="56">
        <v>0</v>
      </c>
      <c r="BX38" s="56">
        <v>0</v>
      </c>
      <c r="BY38" s="56">
        <v>1</v>
      </c>
      <c r="BZ38" s="56">
        <v>0</v>
      </c>
      <c r="CA38" s="56">
        <v>0</v>
      </c>
      <c r="CB38" s="56">
        <v>0</v>
      </c>
      <c r="CC38" s="58">
        <f>SUM(BR38:CB38)</f>
        <v>3</v>
      </c>
      <c r="CD38" s="55">
        <v>1</v>
      </c>
      <c r="CE38" s="56">
        <v>0</v>
      </c>
      <c r="CF38" s="56">
        <v>0</v>
      </c>
      <c r="CG38" s="56">
        <v>0</v>
      </c>
      <c r="CH38" s="58">
        <f>SUM(CD38:CG38)</f>
        <v>1</v>
      </c>
      <c r="CI38" s="103" t="s">
        <v>294</v>
      </c>
      <c r="CJ38" s="31">
        <f>F38</f>
        <v>2</v>
      </c>
      <c r="CK38" s="56">
        <f>J38</f>
        <v>3</v>
      </c>
      <c r="CL38" s="56">
        <f>AE38</f>
        <v>6</v>
      </c>
      <c r="CM38" s="56">
        <f>O38</f>
        <v>0</v>
      </c>
      <c r="CN38" s="56">
        <f>AM38</f>
        <v>3</v>
      </c>
      <c r="CO38" s="56">
        <f>AU38</f>
        <v>8</v>
      </c>
      <c r="CP38" s="56">
        <f>BJ38</f>
        <v>20</v>
      </c>
      <c r="CQ38" s="56">
        <f>CC38</f>
        <v>3</v>
      </c>
      <c r="CR38" s="56">
        <f>BP38</f>
        <v>4</v>
      </c>
      <c r="CS38" s="56">
        <f>CH38</f>
        <v>1</v>
      </c>
      <c r="CT38" s="63">
        <f>SUM(CJ38:CS38)</f>
        <v>50</v>
      </c>
      <c r="CU38" s="246">
        <v>2</v>
      </c>
    </row>
  </sheetData>
  <mergeCells count="23">
    <mergeCell ref="CI2:CI3"/>
    <mergeCell ref="AW2:BJ2"/>
    <mergeCell ref="CD2:CH2"/>
    <mergeCell ref="CJ2:CU2"/>
    <mergeCell ref="BR2:CC2"/>
    <mergeCell ref="A2:A3"/>
    <mergeCell ref="B2:F2"/>
    <mergeCell ref="G2:J2"/>
    <mergeCell ref="Q2:AE2"/>
    <mergeCell ref="P2:P3"/>
    <mergeCell ref="K2:O2"/>
    <mergeCell ref="AF2:AF3"/>
    <mergeCell ref="AV2:AV3"/>
    <mergeCell ref="BQ2:BQ3"/>
    <mergeCell ref="BK2:BP2"/>
    <mergeCell ref="AG2:AM2"/>
    <mergeCell ref="AN2:AU2"/>
    <mergeCell ref="CI1:CU1"/>
    <mergeCell ref="BQ1:CH1"/>
    <mergeCell ref="AV1:BP1"/>
    <mergeCell ref="A1:O1"/>
    <mergeCell ref="P1:AE1"/>
    <mergeCell ref="AF1:AU1"/>
  </mergeCells>
  <printOptions horizontalCentered="1"/>
  <pageMargins left="0.2755905511811024" right="0.5511811023622047" top="0.99" bottom="0.2755905511811024" header="0.31496062992125984" footer="0.4330708661417323"/>
  <pageSetup horizontalDpi="360" verticalDpi="360" orientation="landscape" paperSize="9" r:id="rId1"/>
  <headerFooter alignWithMargins="0">
    <oddHeader>&amp;L&amp;8ΕΛΛΗΝΙΚΗ ΔΗΜΟΚΡΑΤΙΑ&amp;10
&amp;9ΓΕΩΤΕΧΝΙΚΟ ΕΠΙΜΕΛΗΤΗΡΙΟ
ΕΛΛΑΔΑΣ&amp;CΑΠΟΤΕΛΕΣΜΑΤΑ ΥΠΟΨΗΦΙΩΝ ΓΙΑ ΤΟ
ΔΙΟΙΚΗΤΙΚΟ ΣΥΜΒΟΥΛΙΟ&amp;R&amp;9ΕΚΛΟΓΕΣ ΤΗΣ
10ης ΑΠΡΙΛΙΟΥ 2011</oddHeader>
  </headerFooter>
  <colBreaks count="5" manualBreakCount="5">
    <brk id="15" max="65535" man="1"/>
    <brk id="31" max="65535" man="1"/>
    <brk id="47" max="65535" man="1"/>
    <brk id="68" max="65535" man="1"/>
    <brk id="8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A38"/>
  <sheetViews>
    <sheetView workbookViewId="0" topLeftCell="BR1">
      <selection activeCell="CU36" sqref="CU36"/>
    </sheetView>
  </sheetViews>
  <sheetFormatPr defaultColWidth="9.00390625" defaultRowHeight="12.75"/>
  <cols>
    <col min="1" max="1" width="35.75390625" style="0" customWidth="1"/>
    <col min="2" max="15" width="4.25390625" style="0" customWidth="1"/>
    <col min="16" max="16" width="35.75390625" style="0" customWidth="1"/>
    <col min="17" max="31" width="4.25390625" style="0" customWidth="1"/>
    <col min="32" max="32" width="35.75390625" style="0" customWidth="1"/>
    <col min="33" max="47" width="4.25390625" style="0" customWidth="1"/>
    <col min="48" max="48" width="35.75390625" style="0" customWidth="1"/>
    <col min="49" max="68" width="4.25390625" style="0" customWidth="1"/>
    <col min="69" max="69" width="35.75390625" style="0" customWidth="1"/>
    <col min="70" max="86" width="4.25390625" style="0" customWidth="1"/>
    <col min="87" max="87" width="35.75390625" style="0" customWidth="1"/>
    <col min="88" max="101" width="4.25390625" style="0" customWidth="1"/>
  </cols>
  <sheetData>
    <row r="1" spans="1:100" ht="13.5" customHeight="1" thickBot="1">
      <c r="A1" s="273" t="s">
        <v>254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 t="s">
        <v>254</v>
      </c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 t="s">
        <v>254</v>
      </c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 t="s">
        <v>254</v>
      </c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 t="s">
        <v>254</v>
      </c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 t="s">
        <v>254</v>
      </c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19"/>
    </row>
    <row r="2" spans="1:99" ht="12.75">
      <c r="A2" s="271" t="s">
        <v>361</v>
      </c>
      <c r="B2" s="274" t="s">
        <v>344</v>
      </c>
      <c r="C2" s="262"/>
      <c r="D2" s="262"/>
      <c r="E2" s="262"/>
      <c r="F2" s="263"/>
      <c r="G2" s="275" t="s">
        <v>360</v>
      </c>
      <c r="H2" s="276"/>
      <c r="I2" s="276"/>
      <c r="J2" s="277"/>
      <c r="K2" s="261" t="s">
        <v>378</v>
      </c>
      <c r="L2" s="262"/>
      <c r="M2" s="262"/>
      <c r="N2" s="262"/>
      <c r="O2" s="264"/>
      <c r="P2" s="271" t="s">
        <v>361</v>
      </c>
      <c r="Q2" s="261" t="s">
        <v>359</v>
      </c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4"/>
      <c r="AF2" s="271" t="s">
        <v>361</v>
      </c>
      <c r="AG2" s="261" t="s">
        <v>379</v>
      </c>
      <c r="AH2" s="262"/>
      <c r="AI2" s="262"/>
      <c r="AJ2" s="262"/>
      <c r="AK2" s="262"/>
      <c r="AL2" s="262"/>
      <c r="AM2" s="264"/>
      <c r="AN2" s="274" t="s">
        <v>380</v>
      </c>
      <c r="AO2" s="262"/>
      <c r="AP2" s="262"/>
      <c r="AQ2" s="262"/>
      <c r="AR2" s="262"/>
      <c r="AS2" s="262"/>
      <c r="AT2" s="262"/>
      <c r="AU2" s="264"/>
      <c r="AV2" s="271" t="s">
        <v>361</v>
      </c>
      <c r="AW2" s="261" t="s">
        <v>408</v>
      </c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3"/>
      <c r="BK2" s="261" t="s">
        <v>409</v>
      </c>
      <c r="BL2" s="262"/>
      <c r="BM2" s="262"/>
      <c r="BN2" s="262"/>
      <c r="BO2" s="262"/>
      <c r="BP2" s="264"/>
      <c r="BQ2" s="271" t="s">
        <v>361</v>
      </c>
      <c r="BR2" s="254" t="s">
        <v>414</v>
      </c>
      <c r="BS2" s="278"/>
      <c r="BT2" s="278"/>
      <c r="BU2" s="278"/>
      <c r="BV2" s="278"/>
      <c r="BW2" s="278"/>
      <c r="BX2" s="278"/>
      <c r="BY2" s="278"/>
      <c r="BZ2" s="278"/>
      <c r="CA2" s="278"/>
      <c r="CB2" s="278"/>
      <c r="CC2" s="279"/>
      <c r="CD2" s="254" t="s">
        <v>416</v>
      </c>
      <c r="CE2" s="278"/>
      <c r="CF2" s="278"/>
      <c r="CG2" s="278"/>
      <c r="CH2" s="279"/>
      <c r="CI2" s="271" t="s">
        <v>361</v>
      </c>
      <c r="CJ2" s="254" t="s">
        <v>429</v>
      </c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6"/>
    </row>
    <row r="3" spans="1:105" ht="60" customHeight="1" thickBot="1">
      <c r="A3" s="272"/>
      <c r="B3" s="5" t="s">
        <v>337</v>
      </c>
      <c r="C3" s="3" t="s">
        <v>338</v>
      </c>
      <c r="D3" s="3" t="s">
        <v>339</v>
      </c>
      <c r="E3" s="3" t="s">
        <v>340</v>
      </c>
      <c r="F3" s="9" t="s">
        <v>358</v>
      </c>
      <c r="G3" s="2" t="s">
        <v>341</v>
      </c>
      <c r="H3" s="3" t="s">
        <v>342</v>
      </c>
      <c r="I3" s="3" t="s">
        <v>343</v>
      </c>
      <c r="J3" s="4" t="s">
        <v>358</v>
      </c>
      <c r="K3" s="2" t="s">
        <v>362</v>
      </c>
      <c r="L3" s="3" t="s">
        <v>363</v>
      </c>
      <c r="M3" s="16" t="s">
        <v>364</v>
      </c>
      <c r="N3" s="16" t="s">
        <v>365</v>
      </c>
      <c r="O3" s="4" t="s">
        <v>358</v>
      </c>
      <c r="P3" s="272"/>
      <c r="Q3" s="2" t="s">
        <v>345</v>
      </c>
      <c r="R3" s="3" t="s">
        <v>346</v>
      </c>
      <c r="S3" s="3" t="s">
        <v>347</v>
      </c>
      <c r="T3" s="3" t="s">
        <v>348</v>
      </c>
      <c r="U3" s="3" t="s">
        <v>349</v>
      </c>
      <c r="V3" s="3" t="s">
        <v>350</v>
      </c>
      <c r="W3" s="3" t="s">
        <v>962</v>
      </c>
      <c r="X3" s="3" t="s">
        <v>963</v>
      </c>
      <c r="Y3" s="3" t="s">
        <v>964</v>
      </c>
      <c r="Z3" s="3" t="s">
        <v>965</v>
      </c>
      <c r="AA3" s="3" t="s">
        <v>393</v>
      </c>
      <c r="AB3" s="3" t="s">
        <v>394</v>
      </c>
      <c r="AC3" s="3" t="s">
        <v>351</v>
      </c>
      <c r="AD3" s="3" t="s">
        <v>352</v>
      </c>
      <c r="AE3" s="4" t="s">
        <v>358</v>
      </c>
      <c r="AF3" s="272"/>
      <c r="AG3" s="18" t="s">
        <v>366</v>
      </c>
      <c r="AH3" s="3" t="s">
        <v>381</v>
      </c>
      <c r="AI3" s="16" t="s">
        <v>367</v>
      </c>
      <c r="AJ3" s="16" t="s">
        <v>368</v>
      </c>
      <c r="AK3" s="16" t="s">
        <v>369</v>
      </c>
      <c r="AL3" s="16" t="s">
        <v>370</v>
      </c>
      <c r="AM3" s="4" t="s">
        <v>358</v>
      </c>
      <c r="AN3" s="17" t="s">
        <v>371</v>
      </c>
      <c r="AO3" s="16" t="s">
        <v>372</v>
      </c>
      <c r="AP3" s="16" t="s">
        <v>373</v>
      </c>
      <c r="AQ3" s="16" t="s">
        <v>374</v>
      </c>
      <c r="AR3" s="16" t="s">
        <v>375</v>
      </c>
      <c r="AS3" s="16" t="s">
        <v>376</v>
      </c>
      <c r="AT3" s="16" t="s">
        <v>377</v>
      </c>
      <c r="AU3" s="4" t="s">
        <v>358</v>
      </c>
      <c r="AV3" s="272"/>
      <c r="AW3" s="2" t="s">
        <v>407</v>
      </c>
      <c r="AX3" s="3" t="s">
        <v>382</v>
      </c>
      <c r="AY3" s="3" t="s">
        <v>383</v>
      </c>
      <c r="AZ3" s="3" t="s">
        <v>384</v>
      </c>
      <c r="BA3" s="3" t="s">
        <v>385</v>
      </c>
      <c r="BB3" s="3" t="s">
        <v>386</v>
      </c>
      <c r="BC3" s="3" t="s">
        <v>986</v>
      </c>
      <c r="BD3" s="3" t="s">
        <v>987</v>
      </c>
      <c r="BE3" s="3" t="s">
        <v>988</v>
      </c>
      <c r="BF3" s="3" t="s">
        <v>989</v>
      </c>
      <c r="BG3" s="3" t="s">
        <v>387</v>
      </c>
      <c r="BH3" s="3" t="s">
        <v>388</v>
      </c>
      <c r="BI3" s="3" t="s">
        <v>389</v>
      </c>
      <c r="BJ3" s="9" t="s">
        <v>358</v>
      </c>
      <c r="BK3" s="2" t="s">
        <v>402</v>
      </c>
      <c r="BL3" s="3" t="s">
        <v>403</v>
      </c>
      <c r="BM3" s="3" t="s">
        <v>404</v>
      </c>
      <c r="BN3" s="3" t="s">
        <v>405</v>
      </c>
      <c r="BO3" s="3" t="s">
        <v>406</v>
      </c>
      <c r="BP3" s="4" t="s">
        <v>358</v>
      </c>
      <c r="BQ3" s="272"/>
      <c r="BR3" s="2" t="s">
        <v>390</v>
      </c>
      <c r="BS3" s="3" t="s">
        <v>391</v>
      </c>
      <c r="BT3" s="3" t="s">
        <v>392</v>
      </c>
      <c r="BU3" s="3" t="s">
        <v>395</v>
      </c>
      <c r="BV3" s="3" t="s">
        <v>396</v>
      </c>
      <c r="BW3" s="3" t="s">
        <v>397</v>
      </c>
      <c r="BX3" s="3" t="s">
        <v>398</v>
      </c>
      <c r="BY3" s="3" t="s">
        <v>399</v>
      </c>
      <c r="BZ3" s="3" t="s">
        <v>400</v>
      </c>
      <c r="CA3" s="3" t="s">
        <v>415</v>
      </c>
      <c r="CB3" s="3" t="s">
        <v>401</v>
      </c>
      <c r="CC3" s="4" t="s">
        <v>358</v>
      </c>
      <c r="CD3" s="5" t="s">
        <v>410</v>
      </c>
      <c r="CE3" s="3" t="s">
        <v>411</v>
      </c>
      <c r="CF3" s="3" t="s">
        <v>412</v>
      </c>
      <c r="CG3" s="3" t="s">
        <v>413</v>
      </c>
      <c r="CH3" s="4" t="s">
        <v>358</v>
      </c>
      <c r="CI3" s="272"/>
      <c r="CJ3" s="2" t="s">
        <v>417</v>
      </c>
      <c r="CK3" s="3" t="s">
        <v>418</v>
      </c>
      <c r="CL3" s="3" t="s">
        <v>419</v>
      </c>
      <c r="CM3" s="3" t="s">
        <v>420</v>
      </c>
      <c r="CN3" s="3" t="s">
        <v>421</v>
      </c>
      <c r="CO3" s="3" t="s">
        <v>422</v>
      </c>
      <c r="CP3" s="3" t="s">
        <v>423</v>
      </c>
      <c r="CQ3" s="3" t="s">
        <v>424</v>
      </c>
      <c r="CR3" s="3" t="s">
        <v>425</v>
      </c>
      <c r="CS3" s="3" t="s">
        <v>426</v>
      </c>
      <c r="CT3" s="3" t="s">
        <v>427</v>
      </c>
      <c r="CU3" s="4" t="s">
        <v>428</v>
      </c>
      <c r="CY3" s="1"/>
      <c r="CZ3" s="1"/>
      <c r="DA3" s="1"/>
    </row>
    <row r="4" spans="1:99" ht="12.75">
      <c r="A4" s="113" t="s">
        <v>353</v>
      </c>
      <c r="B4" s="13"/>
      <c r="C4" s="14"/>
      <c r="D4" s="14"/>
      <c r="E4" s="14"/>
      <c r="F4" s="20"/>
      <c r="G4" s="15"/>
      <c r="H4" s="14"/>
      <c r="I4" s="14"/>
      <c r="J4" s="21"/>
      <c r="K4" s="15"/>
      <c r="L4" s="14"/>
      <c r="M4" s="14"/>
      <c r="N4" s="14"/>
      <c r="O4" s="21"/>
      <c r="P4" s="113" t="s">
        <v>353</v>
      </c>
      <c r="Q4" s="13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21"/>
      <c r="AF4" s="113" t="s">
        <v>353</v>
      </c>
      <c r="AG4" s="15"/>
      <c r="AH4" s="24"/>
      <c r="AI4" s="14"/>
      <c r="AJ4" s="14"/>
      <c r="AK4" s="14"/>
      <c r="AL4" s="14"/>
      <c r="AM4" s="21"/>
      <c r="AN4" s="13"/>
      <c r="AO4" s="14"/>
      <c r="AP4" s="14"/>
      <c r="AQ4" s="14"/>
      <c r="AR4" s="14"/>
      <c r="AS4" s="14"/>
      <c r="AT4" s="14"/>
      <c r="AU4" s="21"/>
      <c r="AV4" s="113" t="s">
        <v>353</v>
      </c>
      <c r="AW4" s="15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20"/>
      <c r="BK4" s="15"/>
      <c r="BL4" s="14"/>
      <c r="BM4" s="14"/>
      <c r="BN4" s="14"/>
      <c r="BO4" s="14"/>
      <c r="BP4" s="21"/>
      <c r="BQ4" s="113" t="s">
        <v>353</v>
      </c>
      <c r="BR4" s="15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21"/>
      <c r="CD4" s="13"/>
      <c r="CE4" s="14"/>
      <c r="CF4" s="14"/>
      <c r="CG4" s="14"/>
      <c r="CH4" s="21"/>
      <c r="CI4" s="113" t="s">
        <v>353</v>
      </c>
      <c r="CJ4" s="15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21"/>
    </row>
    <row r="5" spans="1:99" ht="10.5" customHeight="1">
      <c r="A5" s="102" t="s">
        <v>969</v>
      </c>
      <c r="B5" s="45">
        <v>0</v>
      </c>
      <c r="C5" s="46">
        <v>0</v>
      </c>
      <c r="D5" s="46">
        <v>1</v>
      </c>
      <c r="E5" s="46">
        <v>1</v>
      </c>
      <c r="F5" s="47">
        <f>SUM(B5:E5)</f>
        <v>2</v>
      </c>
      <c r="G5" s="30">
        <v>0</v>
      </c>
      <c r="H5" s="89">
        <v>1</v>
      </c>
      <c r="I5" s="46">
        <v>2</v>
      </c>
      <c r="J5" s="48">
        <f>SUM(G5:I5)</f>
        <v>3</v>
      </c>
      <c r="K5" s="30">
        <v>0</v>
      </c>
      <c r="L5" s="46">
        <v>1</v>
      </c>
      <c r="M5" s="46">
        <v>0</v>
      </c>
      <c r="N5" s="46">
        <v>0</v>
      </c>
      <c r="O5" s="48">
        <f>SUM(K5:N5)</f>
        <v>1</v>
      </c>
      <c r="P5" s="102" t="s">
        <v>969</v>
      </c>
      <c r="Q5" s="45">
        <v>0</v>
      </c>
      <c r="R5" s="46">
        <v>0</v>
      </c>
      <c r="S5" s="46">
        <v>1</v>
      </c>
      <c r="T5" s="46">
        <v>2</v>
      </c>
      <c r="U5" s="46">
        <v>0</v>
      </c>
      <c r="V5" s="46">
        <v>1</v>
      </c>
      <c r="W5" s="46">
        <v>3</v>
      </c>
      <c r="X5" s="46">
        <v>1</v>
      </c>
      <c r="Y5" s="46">
        <v>0</v>
      </c>
      <c r="Z5" s="46">
        <v>0</v>
      </c>
      <c r="AA5" s="46">
        <v>1</v>
      </c>
      <c r="AB5" s="46">
        <v>0</v>
      </c>
      <c r="AC5" s="46">
        <v>2</v>
      </c>
      <c r="AD5" s="46">
        <v>1</v>
      </c>
      <c r="AE5" s="48">
        <f>SUM(Q5:AD5)</f>
        <v>12</v>
      </c>
      <c r="AF5" s="102" t="s">
        <v>969</v>
      </c>
      <c r="AG5" s="30">
        <v>0</v>
      </c>
      <c r="AH5" s="46">
        <v>0</v>
      </c>
      <c r="AI5" s="46">
        <v>0</v>
      </c>
      <c r="AJ5" s="46">
        <v>1</v>
      </c>
      <c r="AK5" s="46">
        <v>2</v>
      </c>
      <c r="AL5" s="46">
        <v>0</v>
      </c>
      <c r="AM5" s="48">
        <f>SUM(AG5:AL5)</f>
        <v>3</v>
      </c>
      <c r="AN5" s="45">
        <v>6</v>
      </c>
      <c r="AO5" s="46">
        <v>0</v>
      </c>
      <c r="AP5" s="46">
        <v>2</v>
      </c>
      <c r="AQ5" s="46">
        <v>1</v>
      </c>
      <c r="AR5" s="46">
        <v>0</v>
      </c>
      <c r="AS5" s="46">
        <v>0</v>
      </c>
      <c r="AT5" s="46">
        <v>0</v>
      </c>
      <c r="AU5" s="48">
        <f>SUM(AN5:AT5)</f>
        <v>9</v>
      </c>
      <c r="AV5" s="102" t="s">
        <v>969</v>
      </c>
      <c r="AW5" s="30">
        <v>7</v>
      </c>
      <c r="AX5" s="46">
        <v>6</v>
      </c>
      <c r="AY5" s="89">
        <v>2</v>
      </c>
      <c r="AZ5" s="46">
        <v>3</v>
      </c>
      <c r="BA5" s="46">
        <v>2</v>
      </c>
      <c r="BB5" s="46">
        <v>5</v>
      </c>
      <c r="BC5" s="46">
        <v>1</v>
      </c>
      <c r="BD5" s="46">
        <v>4</v>
      </c>
      <c r="BE5" s="46">
        <v>6</v>
      </c>
      <c r="BF5" s="46">
        <v>3</v>
      </c>
      <c r="BG5" s="46">
        <v>1</v>
      </c>
      <c r="BH5" s="46">
        <v>0</v>
      </c>
      <c r="BI5" s="46">
        <v>3</v>
      </c>
      <c r="BJ5" s="47">
        <f>SUM(AW5:BI5)</f>
        <v>43</v>
      </c>
      <c r="BK5" s="30">
        <v>0</v>
      </c>
      <c r="BL5" s="46">
        <v>3</v>
      </c>
      <c r="BM5" s="46">
        <v>1</v>
      </c>
      <c r="BN5" s="46">
        <v>1</v>
      </c>
      <c r="BO5" s="46">
        <v>2</v>
      </c>
      <c r="BP5" s="48">
        <f>SUM(BK5:BO5)</f>
        <v>7</v>
      </c>
      <c r="BQ5" s="102" t="s">
        <v>969</v>
      </c>
      <c r="BR5" s="30">
        <v>1</v>
      </c>
      <c r="BS5" s="46">
        <v>2</v>
      </c>
      <c r="BT5" s="46">
        <v>1</v>
      </c>
      <c r="BU5" s="46">
        <v>0</v>
      </c>
      <c r="BV5" s="46">
        <v>2</v>
      </c>
      <c r="BW5" s="46">
        <v>1</v>
      </c>
      <c r="BX5" s="46">
        <v>1</v>
      </c>
      <c r="BY5" s="46">
        <v>3</v>
      </c>
      <c r="BZ5" s="46">
        <v>0</v>
      </c>
      <c r="CA5" s="46">
        <v>0</v>
      </c>
      <c r="CB5" s="89">
        <v>2</v>
      </c>
      <c r="CC5" s="48">
        <f>SUM(BR5:CB5)</f>
        <v>13</v>
      </c>
      <c r="CD5" s="45">
        <v>2</v>
      </c>
      <c r="CE5" s="46">
        <v>3</v>
      </c>
      <c r="CF5" s="46">
        <v>0</v>
      </c>
      <c r="CG5" s="46">
        <v>2</v>
      </c>
      <c r="CH5" s="48">
        <f>SUM(CD5:CG5)</f>
        <v>7</v>
      </c>
      <c r="CI5" s="102" t="s">
        <v>969</v>
      </c>
      <c r="CJ5" s="30">
        <f>F5</f>
        <v>2</v>
      </c>
      <c r="CK5" s="46">
        <f>J5</f>
        <v>3</v>
      </c>
      <c r="CL5" s="46">
        <f>AE5</f>
        <v>12</v>
      </c>
      <c r="CM5" s="46">
        <f aca="true" t="shared" si="0" ref="CM5:CM14">O5</f>
        <v>1</v>
      </c>
      <c r="CN5" s="46">
        <f>AM5</f>
        <v>3</v>
      </c>
      <c r="CO5" s="46">
        <f>AU5</f>
        <v>9</v>
      </c>
      <c r="CP5" s="46">
        <f>BJ5</f>
        <v>43</v>
      </c>
      <c r="CQ5" s="46">
        <f>CC5</f>
        <v>13</v>
      </c>
      <c r="CR5" s="46">
        <f>BP5</f>
        <v>7</v>
      </c>
      <c r="CS5" s="46">
        <f>CH5</f>
        <v>7</v>
      </c>
      <c r="CT5" s="61">
        <f>SUM(CJ5:CS5)</f>
        <v>100</v>
      </c>
      <c r="CU5" s="245">
        <v>3</v>
      </c>
    </row>
    <row r="6" spans="1:99" ht="10.5" customHeight="1">
      <c r="A6" s="102" t="s">
        <v>255</v>
      </c>
      <c r="B6" s="45">
        <v>0</v>
      </c>
      <c r="C6" s="46">
        <v>0</v>
      </c>
      <c r="D6" s="46">
        <v>1</v>
      </c>
      <c r="E6" s="46">
        <v>5</v>
      </c>
      <c r="F6" s="47">
        <f aca="true" t="shared" si="1" ref="F6:F38">SUM(B6:E6)</f>
        <v>6</v>
      </c>
      <c r="G6" s="30">
        <v>1</v>
      </c>
      <c r="H6" s="46">
        <v>1</v>
      </c>
      <c r="I6" s="46">
        <v>1</v>
      </c>
      <c r="J6" s="48">
        <f aca="true" t="shared" si="2" ref="J6:J38">SUM(G6:I6)</f>
        <v>3</v>
      </c>
      <c r="K6" s="30">
        <v>0</v>
      </c>
      <c r="L6" s="46">
        <v>0</v>
      </c>
      <c r="M6" s="46">
        <v>0</v>
      </c>
      <c r="N6" s="46">
        <v>0</v>
      </c>
      <c r="O6" s="48">
        <f aca="true" t="shared" si="3" ref="O6:O14">SUM(K6:N6)</f>
        <v>0</v>
      </c>
      <c r="P6" s="102" t="s">
        <v>255</v>
      </c>
      <c r="Q6" s="45">
        <v>0</v>
      </c>
      <c r="R6" s="46">
        <v>1</v>
      </c>
      <c r="S6" s="46">
        <v>4</v>
      </c>
      <c r="T6" s="46">
        <v>7</v>
      </c>
      <c r="U6" s="46">
        <v>3</v>
      </c>
      <c r="V6" s="46">
        <v>10</v>
      </c>
      <c r="W6" s="46">
        <v>4</v>
      </c>
      <c r="X6" s="46">
        <v>1</v>
      </c>
      <c r="Y6" s="46">
        <v>2</v>
      </c>
      <c r="Z6" s="46">
        <v>1</v>
      </c>
      <c r="AA6" s="46">
        <v>0</v>
      </c>
      <c r="AB6" s="46">
        <v>0</v>
      </c>
      <c r="AC6" s="46">
        <v>5</v>
      </c>
      <c r="AD6" s="46">
        <v>1</v>
      </c>
      <c r="AE6" s="48">
        <f aca="true" t="shared" si="4" ref="AE6:AE38">SUM(Q6:AD6)</f>
        <v>39</v>
      </c>
      <c r="AF6" s="102" t="s">
        <v>255</v>
      </c>
      <c r="AG6" s="30">
        <v>0</v>
      </c>
      <c r="AH6" s="46">
        <v>0</v>
      </c>
      <c r="AI6" s="46">
        <v>0</v>
      </c>
      <c r="AJ6" s="46">
        <v>0</v>
      </c>
      <c r="AK6" s="46">
        <v>1</v>
      </c>
      <c r="AL6" s="46">
        <v>0</v>
      </c>
      <c r="AM6" s="48">
        <f aca="true" t="shared" si="5" ref="AM6:AM14">SUM(AG6:AL6)</f>
        <v>1</v>
      </c>
      <c r="AN6" s="45">
        <v>9</v>
      </c>
      <c r="AO6" s="46">
        <v>0</v>
      </c>
      <c r="AP6" s="46">
        <v>1</v>
      </c>
      <c r="AQ6" s="46">
        <v>0</v>
      </c>
      <c r="AR6" s="46">
        <v>0</v>
      </c>
      <c r="AS6" s="46">
        <v>3</v>
      </c>
      <c r="AT6" s="46">
        <v>2</v>
      </c>
      <c r="AU6" s="48">
        <f aca="true" t="shared" si="6" ref="AU6:AU14">SUM(AN6:AT6)</f>
        <v>15</v>
      </c>
      <c r="AV6" s="102" t="s">
        <v>255</v>
      </c>
      <c r="AW6" s="30">
        <v>5</v>
      </c>
      <c r="AX6" s="46">
        <v>6</v>
      </c>
      <c r="AY6" s="89">
        <v>1</v>
      </c>
      <c r="AZ6" s="46">
        <v>1</v>
      </c>
      <c r="BA6" s="46">
        <v>3</v>
      </c>
      <c r="BB6" s="46">
        <v>2</v>
      </c>
      <c r="BC6" s="46">
        <v>3</v>
      </c>
      <c r="BD6" s="46">
        <v>2</v>
      </c>
      <c r="BE6" s="46">
        <v>6</v>
      </c>
      <c r="BF6" s="46">
        <v>6</v>
      </c>
      <c r="BG6" s="46">
        <v>0</v>
      </c>
      <c r="BH6" s="46">
        <v>0</v>
      </c>
      <c r="BI6" s="46">
        <v>3</v>
      </c>
      <c r="BJ6" s="47">
        <f aca="true" t="shared" si="7" ref="BJ6:BJ14">SUM(AW6:BI6)</f>
        <v>38</v>
      </c>
      <c r="BK6" s="30">
        <v>0</v>
      </c>
      <c r="BL6" s="46">
        <v>0</v>
      </c>
      <c r="BM6" s="46">
        <v>0</v>
      </c>
      <c r="BN6" s="46">
        <v>2</v>
      </c>
      <c r="BO6" s="46">
        <v>1</v>
      </c>
      <c r="BP6" s="48">
        <f aca="true" t="shared" si="8" ref="BP6:BP14">SUM(BK6:BO6)</f>
        <v>3</v>
      </c>
      <c r="BQ6" s="102" t="s">
        <v>255</v>
      </c>
      <c r="BR6" s="30">
        <v>1</v>
      </c>
      <c r="BS6" s="46">
        <v>2</v>
      </c>
      <c r="BT6" s="46">
        <v>1</v>
      </c>
      <c r="BU6" s="46">
        <v>0</v>
      </c>
      <c r="BV6" s="46">
        <v>2</v>
      </c>
      <c r="BW6" s="46">
        <v>0</v>
      </c>
      <c r="BX6" s="46">
        <v>1</v>
      </c>
      <c r="BY6" s="46">
        <v>5</v>
      </c>
      <c r="BZ6" s="46">
        <v>0</v>
      </c>
      <c r="CA6" s="46">
        <v>0</v>
      </c>
      <c r="CB6" s="89">
        <v>4</v>
      </c>
      <c r="CC6" s="48">
        <f aca="true" t="shared" si="9" ref="CC6:CC14">SUM(BR6:CB6)</f>
        <v>16</v>
      </c>
      <c r="CD6" s="45">
        <v>4</v>
      </c>
      <c r="CE6" s="46">
        <v>1</v>
      </c>
      <c r="CF6" s="46">
        <v>2</v>
      </c>
      <c r="CG6" s="46">
        <v>1</v>
      </c>
      <c r="CH6" s="48">
        <f aca="true" t="shared" si="10" ref="CH6:CH14">SUM(CD6:CG6)</f>
        <v>8</v>
      </c>
      <c r="CI6" s="102" t="s">
        <v>255</v>
      </c>
      <c r="CJ6" s="30">
        <f aca="true" t="shared" si="11" ref="CJ6:CJ14">F6</f>
        <v>6</v>
      </c>
      <c r="CK6" s="46">
        <f aca="true" t="shared" si="12" ref="CK6:CK14">J6</f>
        <v>3</v>
      </c>
      <c r="CL6" s="46">
        <f aca="true" t="shared" si="13" ref="CL6:CL14">AE6</f>
        <v>39</v>
      </c>
      <c r="CM6" s="46">
        <f t="shared" si="0"/>
        <v>0</v>
      </c>
      <c r="CN6" s="46">
        <f aca="true" t="shared" si="14" ref="CN6:CN14">AM6</f>
        <v>1</v>
      </c>
      <c r="CO6" s="46">
        <f aca="true" t="shared" si="15" ref="CO6:CO14">AU6</f>
        <v>15</v>
      </c>
      <c r="CP6" s="46">
        <f aca="true" t="shared" si="16" ref="CP6:CP14">BJ6</f>
        <v>38</v>
      </c>
      <c r="CQ6" s="46">
        <f aca="true" t="shared" si="17" ref="CQ6:CQ14">CC6</f>
        <v>16</v>
      </c>
      <c r="CR6" s="46">
        <f aca="true" t="shared" si="18" ref="CR6:CR14">BP6</f>
        <v>3</v>
      </c>
      <c r="CS6" s="46">
        <f aca="true" t="shared" si="19" ref="CS6:CS14">CH6</f>
        <v>8</v>
      </c>
      <c r="CT6" s="61">
        <f aca="true" t="shared" si="20" ref="CT6:CT14">SUM(CJ6:CS6)</f>
        <v>129</v>
      </c>
      <c r="CU6" s="245">
        <v>1</v>
      </c>
    </row>
    <row r="7" spans="1:99" ht="10.5" customHeight="1">
      <c r="A7" s="102" t="s">
        <v>256</v>
      </c>
      <c r="B7" s="45">
        <v>0</v>
      </c>
      <c r="C7" s="46">
        <v>0</v>
      </c>
      <c r="D7" s="46">
        <v>0</v>
      </c>
      <c r="E7" s="46">
        <v>1</v>
      </c>
      <c r="F7" s="47">
        <f t="shared" si="1"/>
        <v>1</v>
      </c>
      <c r="G7" s="30">
        <v>0</v>
      </c>
      <c r="H7" s="46">
        <v>1</v>
      </c>
      <c r="I7" s="46">
        <v>0</v>
      </c>
      <c r="J7" s="48">
        <f t="shared" si="2"/>
        <v>1</v>
      </c>
      <c r="K7" s="30">
        <v>0</v>
      </c>
      <c r="L7" s="46">
        <v>0</v>
      </c>
      <c r="M7" s="46">
        <v>0</v>
      </c>
      <c r="N7" s="46">
        <v>0</v>
      </c>
      <c r="O7" s="48">
        <f t="shared" si="3"/>
        <v>0</v>
      </c>
      <c r="P7" s="102" t="s">
        <v>256</v>
      </c>
      <c r="Q7" s="45">
        <v>0</v>
      </c>
      <c r="R7" s="46">
        <v>0</v>
      </c>
      <c r="S7" s="46">
        <v>0</v>
      </c>
      <c r="T7" s="46">
        <v>0</v>
      </c>
      <c r="U7" s="46">
        <v>1</v>
      </c>
      <c r="V7" s="46">
        <v>1</v>
      </c>
      <c r="W7" s="46">
        <v>1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8">
        <f t="shared" si="4"/>
        <v>3</v>
      </c>
      <c r="AF7" s="102" t="s">
        <v>256</v>
      </c>
      <c r="AG7" s="30">
        <v>0</v>
      </c>
      <c r="AH7" s="46">
        <v>2</v>
      </c>
      <c r="AI7" s="46">
        <v>10</v>
      </c>
      <c r="AJ7" s="46">
        <v>0</v>
      </c>
      <c r="AK7" s="46">
        <v>0</v>
      </c>
      <c r="AL7" s="46">
        <v>0</v>
      </c>
      <c r="AM7" s="48">
        <f t="shared" si="5"/>
        <v>12</v>
      </c>
      <c r="AN7" s="45">
        <v>1</v>
      </c>
      <c r="AO7" s="46">
        <v>0</v>
      </c>
      <c r="AP7" s="46">
        <v>0</v>
      </c>
      <c r="AQ7" s="46">
        <v>0</v>
      </c>
      <c r="AR7" s="46">
        <v>0</v>
      </c>
      <c r="AS7" s="46">
        <v>0</v>
      </c>
      <c r="AT7" s="46">
        <v>0</v>
      </c>
      <c r="AU7" s="48">
        <f t="shared" si="6"/>
        <v>1</v>
      </c>
      <c r="AV7" s="102" t="s">
        <v>256</v>
      </c>
      <c r="AW7" s="30">
        <v>1</v>
      </c>
      <c r="AX7" s="46">
        <v>0</v>
      </c>
      <c r="AY7" s="89">
        <v>1</v>
      </c>
      <c r="AZ7" s="46">
        <v>0</v>
      </c>
      <c r="BA7" s="46">
        <v>1</v>
      </c>
      <c r="BB7" s="46">
        <v>1</v>
      </c>
      <c r="BC7" s="46">
        <v>0</v>
      </c>
      <c r="BD7" s="46">
        <v>0</v>
      </c>
      <c r="BE7" s="46">
        <v>2</v>
      </c>
      <c r="BF7" s="46">
        <v>2</v>
      </c>
      <c r="BG7" s="46">
        <v>0</v>
      </c>
      <c r="BH7" s="46">
        <v>0</v>
      </c>
      <c r="BI7" s="46">
        <v>0</v>
      </c>
      <c r="BJ7" s="47">
        <f t="shared" si="7"/>
        <v>8</v>
      </c>
      <c r="BK7" s="30">
        <v>0</v>
      </c>
      <c r="BL7" s="46">
        <v>0</v>
      </c>
      <c r="BM7" s="46">
        <v>0</v>
      </c>
      <c r="BN7" s="46">
        <v>1</v>
      </c>
      <c r="BO7" s="46">
        <v>1</v>
      </c>
      <c r="BP7" s="48">
        <f t="shared" si="8"/>
        <v>2</v>
      </c>
      <c r="BQ7" s="102" t="s">
        <v>256</v>
      </c>
      <c r="BR7" s="30">
        <v>0</v>
      </c>
      <c r="BS7" s="46">
        <v>0</v>
      </c>
      <c r="BT7" s="46">
        <v>1</v>
      </c>
      <c r="BU7" s="46">
        <v>0</v>
      </c>
      <c r="BV7" s="46">
        <v>1</v>
      </c>
      <c r="BW7" s="46">
        <v>0</v>
      </c>
      <c r="BX7" s="46">
        <v>0</v>
      </c>
      <c r="BY7" s="46">
        <v>0</v>
      </c>
      <c r="BZ7" s="46">
        <v>0</v>
      </c>
      <c r="CA7" s="46">
        <v>0</v>
      </c>
      <c r="CB7" s="46">
        <v>0</v>
      </c>
      <c r="CC7" s="48">
        <f t="shared" si="9"/>
        <v>2</v>
      </c>
      <c r="CD7" s="45">
        <v>0</v>
      </c>
      <c r="CE7" s="46">
        <v>2</v>
      </c>
      <c r="CF7" s="46">
        <v>0</v>
      </c>
      <c r="CG7" s="46">
        <v>1</v>
      </c>
      <c r="CH7" s="48">
        <f t="shared" si="10"/>
        <v>3</v>
      </c>
      <c r="CI7" s="102" t="s">
        <v>256</v>
      </c>
      <c r="CJ7" s="30">
        <f t="shared" si="11"/>
        <v>1</v>
      </c>
      <c r="CK7" s="46">
        <f t="shared" si="12"/>
        <v>1</v>
      </c>
      <c r="CL7" s="46">
        <f t="shared" si="13"/>
        <v>3</v>
      </c>
      <c r="CM7" s="46">
        <f t="shared" si="0"/>
        <v>0</v>
      </c>
      <c r="CN7" s="46">
        <f t="shared" si="14"/>
        <v>12</v>
      </c>
      <c r="CO7" s="46">
        <f t="shared" si="15"/>
        <v>1</v>
      </c>
      <c r="CP7" s="46">
        <f t="shared" si="16"/>
        <v>8</v>
      </c>
      <c r="CQ7" s="46">
        <f t="shared" si="17"/>
        <v>2</v>
      </c>
      <c r="CR7" s="46">
        <f t="shared" si="18"/>
        <v>2</v>
      </c>
      <c r="CS7" s="46">
        <f t="shared" si="19"/>
        <v>3</v>
      </c>
      <c r="CT7" s="61">
        <f t="shared" si="20"/>
        <v>33</v>
      </c>
      <c r="CU7" s="245">
        <v>9</v>
      </c>
    </row>
    <row r="8" spans="1:99" ht="10.5" customHeight="1">
      <c r="A8" s="102" t="s">
        <v>257</v>
      </c>
      <c r="B8" s="45">
        <v>0</v>
      </c>
      <c r="C8" s="46">
        <v>0</v>
      </c>
      <c r="D8" s="46">
        <v>0</v>
      </c>
      <c r="E8" s="46">
        <v>2</v>
      </c>
      <c r="F8" s="47">
        <f t="shared" si="1"/>
        <v>2</v>
      </c>
      <c r="G8" s="30">
        <v>4</v>
      </c>
      <c r="H8" s="46">
        <v>0</v>
      </c>
      <c r="I8" s="46">
        <v>3</v>
      </c>
      <c r="J8" s="48">
        <f t="shared" si="2"/>
        <v>7</v>
      </c>
      <c r="K8" s="30">
        <v>1</v>
      </c>
      <c r="L8" s="46">
        <v>0</v>
      </c>
      <c r="M8" s="46">
        <v>0</v>
      </c>
      <c r="N8" s="46">
        <v>0</v>
      </c>
      <c r="O8" s="48">
        <f t="shared" si="3"/>
        <v>1</v>
      </c>
      <c r="P8" s="102" t="s">
        <v>257</v>
      </c>
      <c r="Q8" s="45">
        <v>0</v>
      </c>
      <c r="R8" s="46">
        <v>1</v>
      </c>
      <c r="S8" s="46">
        <v>4</v>
      </c>
      <c r="T8" s="46">
        <v>5</v>
      </c>
      <c r="U8" s="46">
        <v>6</v>
      </c>
      <c r="V8" s="46">
        <v>10</v>
      </c>
      <c r="W8" s="46">
        <v>5</v>
      </c>
      <c r="X8" s="46">
        <v>2</v>
      </c>
      <c r="Y8" s="46">
        <v>0</v>
      </c>
      <c r="Z8" s="46">
        <v>2</v>
      </c>
      <c r="AA8" s="46">
        <v>1</v>
      </c>
      <c r="AB8" s="46">
        <v>1</v>
      </c>
      <c r="AC8" s="46">
        <v>2</v>
      </c>
      <c r="AD8" s="46">
        <v>0</v>
      </c>
      <c r="AE8" s="48">
        <f t="shared" si="4"/>
        <v>39</v>
      </c>
      <c r="AF8" s="102" t="s">
        <v>257</v>
      </c>
      <c r="AG8" s="30">
        <v>0</v>
      </c>
      <c r="AH8" s="46">
        <v>0</v>
      </c>
      <c r="AI8" s="46">
        <v>0</v>
      </c>
      <c r="AJ8" s="46">
        <v>0</v>
      </c>
      <c r="AK8" s="46">
        <v>1</v>
      </c>
      <c r="AL8" s="46">
        <v>0</v>
      </c>
      <c r="AM8" s="48">
        <f t="shared" si="5"/>
        <v>1</v>
      </c>
      <c r="AN8" s="45">
        <v>2</v>
      </c>
      <c r="AO8" s="46">
        <v>0</v>
      </c>
      <c r="AP8" s="46">
        <v>4</v>
      </c>
      <c r="AQ8" s="46">
        <v>0</v>
      </c>
      <c r="AR8" s="46">
        <v>0</v>
      </c>
      <c r="AS8" s="46">
        <v>0</v>
      </c>
      <c r="AT8" s="46">
        <v>0</v>
      </c>
      <c r="AU8" s="48">
        <f t="shared" si="6"/>
        <v>6</v>
      </c>
      <c r="AV8" s="102" t="s">
        <v>257</v>
      </c>
      <c r="AW8" s="30">
        <v>2</v>
      </c>
      <c r="AX8" s="46">
        <v>1</v>
      </c>
      <c r="AY8" s="89">
        <v>1</v>
      </c>
      <c r="AZ8" s="46">
        <v>0</v>
      </c>
      <c r="BA8" s="46">
        <v>1</v>
      </c>
      <c r="BB8" s="46">
        <v>1</v>
      </c>
      <c r="BC8" s="46">
        <v>2</v>
      </c>
      <c r="BD8" s="46">
        <v>1</v>
      </c>
      <c r="BE8" s="46">
        <v>3</v>
      </c>
      <c r="BF8" s="46">
        <v>2</v>
      </c>
      <c r="BG8" s="46">
        <v>0</v>
      </c>
      <c r="BH8" s="46">
        <v>0</v>
      </c>
      <c r="BI8" s="46">
        <v>0</v>
      </c>
      <c r="BJ8" s="47">
        <f t="shared" si="7"/>
        <v>14</v>
      </c>
      <c r="BK8" s="30">
        <v>0</v>
      </c>
      <c r="BL8" s="46">
        <v>0</v>
      </c>
      <c r="BM8" s="46">
        <v>0</v>
      </c>
      <c r="BN8" s="46">
        <v>1</v>
      </c>
      <c r="BO8" s="46">
        <v>1</v>
      </c>
      <c r="BP8" s="48">
        <f t="shared" si="8"/>
        <v>2</v>
      </c>
      <c r="BQ8" s="102" t="s">
        <v>257</v>
      </c>
      <c r="BR8" s="30">
        <v>0</v>
      </c>
      <c r="BS8" s="46">
        <v>0</v>
      </c>
      <c r="BT8" s="46">
        <v>2</v>
      </c>
      <c r="BU8" s="46">
        <v>0</v>
      </c>
      <c r="BV8" s="46">
        <v>1</v>
      </c>
      <c r="BW8" s="46">
        <v>0</v>
      </c>
      <c r="BX8" s="46">
        <v>0</v>
      </c>
      <c r="BY8" s="46">
        <v>2</v>
      </c>
      <c r="BZ8" s="46">
        <v>0</v>
      </c>
      <c r="CA8" s="46">
        <v>0</v>
      </c>
      <c r="CB8" s="46">
        <v>0</v>
      </c>
      <c r="CC8" s="48">
        <f t="shared" si="9"/>
        <v>5</v>
      </c>
      <c r="CD8" s="45">
        <v>1</v>
      </c>
      <c r="CE8" s="46">
        <v>0</v>
      </c>
      <c r="CF8" s="46">
        <v>1</v>
      </c>
      <c r="CG8" s="46">
        <v>1</v>
      </c>
      <c r="CH8" s="48">
        <f t="shared" si="10"/>
        <v>3</v>
      </c>
      <c r="CI8" s="102" t="s">
        <v>257</v>
      </c>
      <c r="CJ8" s="30">
        <f t="shared" si="11"/>
        <v>2</v>
      </c>
      <c r="CK8" s="46">
        <f t="shared" si="12"/>
        <v>7</v>
      </c>
      <c r="CL8" s="46">
        <f t="shared" si="13"/>
        <v>39</v>
      </c>
      <c r="CM8" s="46">
        <f t="shared" si="0"/>
        <v>1</v>
      </c>
      <c r="CN8" s="46">
        <f t="shared" si="14"/>
        <v>1</v>
      </c>
      <c r="CO8" s="46">
        <f t="shared" si="15"/>
        <v>6</v>
      </c>
      <c r="CP8" s="46">
        <f t="shared" si="16"/>
        <v>14</v>
      </c>
      <c r="CQ8" s="46">
        <f t="shared" si="17"/>
        <v>5</v>
      </c>
      <c r="CR8" s="46">
        <f t="shared" si="18"/>
        <v>2</v>
      </c>
      <c r="CS8" s="46">
        <f t="shared" si="19"/>
        <v>3</v>
      </c>
      <c r="CT8" s="73">
        <f t="shared" si="20"/>
        <v>80</v>
      </c>
      <c r="CU8" s="245">
        <v>6</v>
      </c>
    </row>
    <row r="9" spans="1:99" ht="10.5" customHeight="1">
      <c r="A9" s="102" t="s">
        <v>258</v>
      </c>
      <c r="B9" s="45">
        <v>0</v>
      </c>
      <c r="C9" s="46">
        <v>0</v>
      </c>
      <c r="D9" s="46">
        <v>0</v>
      </c>
      <c r="E9" s="46">
        <v>2</v>
      </c>
      <c r="F9" s="47">
        <f t="shared" si="1"/>
        <v>2</v>
      </c>
      <c r="G9" s="30">
        <v>0</v>
      </c>
      <c r="H9" s="46">
        <v>0</v>
      </c>
      <c r="I9" s="46">
        <v>1</v>
      </c>
      <c r="J9" s="48">
        <f t="shared" si="2"/>
        <v>1</v>
      </c>
      <c r="K9" s="30">
        <v>1</v>
      </c>
      <c r="L9" s="46">
        <v>0</v>
      </c>
      <c r="M9" s="46">
        <v>0</v>
      </c>
      <c r="N9" s="46">
        <v>0</v>
      </c>
      <c r="O9" s="48">
        <f t="shared" si="3"/>
        <v>1</v>
      </c>
      <c r="P9" s="102" t="s">
        <v>258</v>
      </c>
      <c r="Q9" s="45">
        <v>0</v>
      </c>
      <c r="R9" s="46">
        <v>2</v>
      </c>
      <c r="S9" s="46">
        <v>3</v>
      </c>
      <c r="T9" s="46">
        <v>1</v>
      </c>
      <c r="U9" s="46">
        <v>0</v>
      </c>
      <c r="V9" s="46">
        <v>4</v>
      </c>
      <c r="W9" s="46">
        <v>2</v>
      </c>
      <c r="X9" s="46">
        <v>1</v>
      </c>
      <c r="Y9" s="46">
        <v>0</v>
      </c>
      <c r="Z9" s="46">
        <v>0</v>
      </c>
      <c r="AA9" s="46">
        <v>0</v>
      </c>
      <c r="AB9" s="46">
        <v>0</v>
      </c>
      <c r="AC9" s="46">
        <v>1</v>
      </c>
      <c r="AD9" s="46">
        <v>1</v>
      </c>
      <c r="AE9" s="48">
        <f t="shared" si="4"/>
        <v>15</v>
      </c>
      <c r="AF9" s="102" t="s">
        <v>258</v>
      </c>
      <c r="AG9" s="30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8">
        <f t="shared" si="5"/>
        <v>0</v>
      </c>
      <c r="AN9" s="45">
        <v>4</v>
      </c>
      <c r="AO9" s="46">
        <v>0</v>
      </c>
      <c r="AP9" s="46">
        <v>1</v>
      </c>
      <c r="AQ9" s="46">
        <v>0</v>
      </c>
      <c r="AR9" s="46">
        <v>0</v>
      </c>
      <c r="AS9" s="46">
        <v>1</v>
      </c>
      <c r="AT9" s="46">
        <v>0</v>
      </c>
      <c r="AU9" s="48">
        <f t="shared" si="6"/>
        <v>6</v>
      </c>
      <c r="AV9" s="102" t="s">
        <v>258</v>
      </c>
      <c r="AW9" s="30">
        <v>3</v>
      </c>
      <c r="AX9" s="46">
        <v>3</v>
      </c>
      <c r="AY9" s="89">
        <v>5</v>
      </c>
      <c r="AZ9" s="46">
        <v>1</v>
      </c>
      <c r="BA9" s="46">
        <v>2</v>
      </c>
      <c r="BB9" s="46">
        <v>4</v>
      </c>
      <c r="BC9" s="46">
        <v>2</v>
      </c>
      <c r="BD9" s="46">
        <v>3</v>
      </c>
      <c r="BE9" s="46">
        <v>2</v>
      </c>
      <c r="BF9" s="46">
        <v>8</v>
      </c>
      <c r="BG9" s="46">
        <v>0</v>
      </c>
      <c r="BH9" s="46">
        <v>1</v>
      </c>
      <c r="BI9" s="46">
        <v>3</v>
      </c>
      <c r="BJ9" s="47">
        <f t="shared" si="7"/>
        <v>37</v>
      </c>
      <c r="BK9" s="30">
        <v>0</v>
      </c>
      <c r="BL9" s="46">
        <v>2</v>
      </c>
      <c r="BM9" s="46">
        <v>0</v>
      </c>
      <c r="BN9" s="46">
        <v>3</v>
      </c>
      <c r="BO9" s="46">
        <v>1</v>
      </c>
      <c r="BP9" s="48">
        <f t="shared" si="8"/>
        <v>6</v>
      </c>
      <c r="BQ9" s="102" t="s">
        <v>258</v>
      </c>
      <c r="BR9" s="30">
        <v>1</v>
      </c>
      <c r="BS9" s="46">
        <v>0</v>
      </c>
      <c r="BT9" s="46">
        <v>1</v>
      </c>
      <c r="BU9" s="46">
        <v>0</v>
      </c>
      <c r="BV9" s="46">
        <v>0</v>
      </c>
      <c r="BW9" s="46">
        <v>0</v>
      </c>
      <c r="BX9" s="46">
        <v>0</v>
      </c>
      <c r="BY9" s="46">
        <v>7</v>
      </c>
      <c r="BZ9" s="46">
        <v>0</v>
      </c>
      <c r="CA9" s="46">
        <v>0</v>
      </c>
      <c r="CB9" s="46">
        <v>0</v>
      </c>
      <c r="CC9" s="48">
        <f t="shared" si="9"/>
        <v>9</v>
      </c>
      <c r="CD9" s="45">
        <v>0</v>
      </c>
      <c r="CE9" s="46">
        <v>2</v>
      </c>
      <c r="CF9" s="46">
        <v>0</v>
      </c>
      <c r="CG9" s="46">
        <v>1</v>
      </c>
      <c r="CH9" s="48">
        <f t="shared" si="10"/>
        <v>3</v>
      </c>
      <c r="CI9" s="102" t="s">
        <v>258</v>
      </c>
      <c r="CJ9" s="30">
        <f t="shared" si="11"/>
        <v>2</v>
      </c>
      <c r="CK9" s="46">
        <f t="shared" si="12"/>
        <v>1</v>
      </c>
      <c r="CL9" s="46">
        <f t="shared" si="13"/>
        <v>15</v>
      </c>
      <c r="CM9" s="46">
        <f t="shared" si="0"/>
        <v>1</v>
      </c>
      <c r="CN9" s="46">
        <f t="shared" si="14"/>
        <v>0</v>
      </c>
      <c r="CO9" s="46">
        <f t="shared" si="15"/>
        <v>6</v>
      </c>
      <c r="CP9" s="46">
        <f t="shared" si="16"/>
        <v>37</v>
      </c>
      <c r="CQ9" s="46">
        <f t="shared" si="17"/>
        <v>9</v>
      </c>
      <c r="CR9" s="46">
        <f t="shared" si="18"/>
        <v>6</v>
      </c>
      <c r="CS9" s="46">
        <f t="shared" si="19"/>
        <v>3</v>
      </c>
      <c r="CT9" s="73">
        <f t="shared" si="20"/>
        <v>80</v>
      </c>
      <c r="CU9" s="245">
        <v>5</v>
      </c>
    </row>
    <row r="10" spans="1:99" ht="10.5" customHeight="1">
      <c r="A10" s="102" t="s">
        <v>259</v>
      </c>
      <c r="B10" s="45">
        <v>0</v>
      </c>
      <c r="C10" s="46">
        <v>0</v>
      </c>
      <c r="D10" s="46">
        <v>0</v>
      </c>
      <c r="E10" s="46">
        <v>1</v>
      </c>
      <c r="F10" s="47">
        <f t="shared" si="1"/>
        <v>1</v>
      </c>
      <c r="G10" s="30">
        <v>0</v>
      </c>
      <c r="H10" s="46">
        <v>0</v>
      </c>
      <c r="I10" s="46">
        <v>0</v>
      </c>
      <c r="J10" s="48">
        <f t="shared" si="2"/>
        <v>0</v>
      </c>
      <c r="K10" s="30">
        <v>0</v>
      </c>
      <c r="L10" s="46">
        <v>0</v>
      </c>
      <c r="M10" s="46">
        <v>0</v>
      </c>
      <c r="N10" s="46">
        <v>0</v>
      </c>
      <c r="O10" s="48">
        <f t="shared" si="3"/>
        <v>0</v>
      </c>
      <c r="P10" s="102" t="s">
        <v>259</v>
      </c>
      <c r="Q10" s="45">
        <v>0</v>
      </c>
      <c r="R10" s="46">
        <v>0</v>
      </c>
      <c r="S10" s="46">
        <v>2</v>
      </c>
      <c r="T10" s="46">
        <v>1</v>
      </c>
      <c r="U10" s="46">
        <v>1</v>
      </c>
      <c r="V10" s="46">
        <v>0</v>
      </c>
      <c r="W10" s="46">
        <v>2</v>
      </c>
      <c r="X10" s="46">
        <v>1</v>
      </c>
      <c r="Y10" s="46">
        <v>0</v>
      </c>
      <c r="Z10" s="46">
        <v>0</v>
      </c>
      <c r="AA10" s="46">
        <v>1</v>
      </c>
      <c r="AB10" s="46">
        <v>0</v>
      </c>
      <c r="AC10" s="46">
        <v>1</v>
      </c>
      <c r="AD10" s="46">
        <v>0</v>
      </c>
      <c r="AE10" s="48">
        <f t="shared" si="4"/>
        <v>9</v>
      </c>
      <c r="AF10" s="102" t="s">
        <v>259</v>
      </c>
      <c r="AG10" s="30">
        <v>1</v>
      </c>
      <c r="AH10" s="46">
        <v>0</v>
      </c>
      <c r="AI10" s="46">
        <v>1</v>
      </c>
      <c r="AJ10" s="46">
        <v>1</v>
      </c>
      <c r="AK10" s="46">
        <v>0</v>
      </c>
      <c r="AL10" s="46">
        <v>0</v>
      </c>
      <c r="AM10" s="48">
        <f t="shared" si="5"/>
        <v>3</v>
      </c>
      <c r="AN10" s="45">
        <v>2</v>
      </c>
      <c r="AO10" s="46">
        <v>0</v>
      </c>
      <c r="AP10" s="46">
        <v>1</v>
      </c>
      <c r="AQ10" s="46">
        <v>1</v>
      </c>
      <c r="AR10" s="46">
        <v>0</v>
      </c>
      <c r="AS10" s="46">
        <v>2</v>
      </c>
      <c r="AT10" s="46">
        <v>0</v>
      </c>
      <c r="AU10" s="48">
        <f t="shared" si="6"/>
        <v>6</v>
      </c>
      <c r="AV10" s="102" t="s">
        <v>259</v>
      </c>
      <c r="AW10" s="30">
        <v>2</v>
      </c>
      <c r="AX10" s="46">
        <v>0</v>
      </c>
      <c r="AY10" s="89">
        <v>2</v>
      </c>
      <c r="AZ10" s="46">
        <v>0</v>
      </c>
      <c r="BA10" s="46">
        <v>3</v>
      </c>
      <c r="BB10" s="46">
        <v>1</v>
      </c>
      <c r="BC10" s="46">
        <v>1</v>
      </c>
      <c r="BD10" s="46">
        <v>1</v>
      </c>
      <c r="BE10" s="46">
        <v>2</v>
      </c>
      <c r="BF10" s="46">
        <v>2</v>
      </c>
      <c r="BG10" s="46">
        <v>0</v>
      </c>
      <c r="BH10" s="46">
        <v>1</v>
      </c>
      <c r="BI10" s="46">
        <v>1</v>
      </c>
      <c r="BJ10" s="47">
        <f t="shared" si="7"/>
        <v>16</v>
      </c>
      <c r="BK10" s="30">
        <v>0</v>
      </c>
      <c r="BL10" s="46">
        <v>1</v>
      </c>
      <c r="BM10" s="46">
        <v>0</v>
      </c>
      <c r="BN10" s="46">
        <v>1</v>
      </c>
      <c r="BO10" s="46">
        <v>0</v>
      </c>
      <c r="BP10" s="48">
        <f t="shared" si="8"/>
        <v>2</v>
      </c>
      <c r="BQ10" s="102" t="s">
        <v>259</v>
      </c>
      <c r="BR10" s="30">
        <v>1</v>
      </c>
      <c r="BS10" s="46">
        <v>0</v>
      </c>
      <c r="BT10" s="46">
        <v>1</v>
      </c>
      <c r="BU10" s="46">
        <v>0</v>
      </c>
      <c r="BV10" s="46">
        <v>2</v>
      </c>
      <c r="BW10" s="46">
        <v>1</v>
      </c>
      <c r="BX10" s="46">
        <v>0</v>
      </c>
      <c r="BY10" s="46">
        <v>1</v>
      </c>
      <c r="BZ10" s="46">
        <v>1</v>
      </c>
      <c r="CA10" s="46">
        <v>0</v>
      </c>
      <c r="CB10" s="46">
        <v>2</v>
      </c>
      <c r="CC10" s="48">
        <f t="shared" si="9"/>
        <v>9</v>
      </c>
      <c r="CD10" s="45">
        <v>45</v>
      </c>
      <c r="CE10" s="46">
        <v>15</v>
      </c>
      <c r="CF10" s="46">
        <v>6</v>
      </c>
      <c r="CG10" s="46">
        <v>3</v>
      </c>
      <c r="CH10" s="48">
        <f t="shared" si="10"/>
        <v>69</v>
      </c>
      <c r="CI10" s="102" t="s">
        <v>259</v>
      </c>
      <c r="CJ10" s="30">
        <f t="shared" si="11"/>
        <v>1</v>
      </c>
      <c r="CK10" s="46">
        <f t="shared" si="12"/>
        <v>0</v>
      </c>
      <c r="CL10" s="46">
        <f t="shared" si="13"/>
        <v>9</v>
      </c>
      <c r="CM10" s="46">
        <f t="shared" si="0"/>
        <v>0</v>
      </c>
      <c r="CN10" s="46">
        <f t="shared" si="14"/>
        <v>3</v>
      </c>
      <c r="CO10" s="46">
        <f t="shared" si="15"/>
        <v>6</v>
      </c>
      <c r="CP10" s="46">
        <f t="shared" si="16"/>
        <v>16</v>
      </c>
      <c r="CQ10" s="46">
        <f t="shared" si="17"/>
        <v>9</v>
      </c>
      <c r="CR10" s="46">
        <f t="shared" si="18"/>
        <v>2</v>
      </c>
      <c r="CS10" s="46">
        <f t="shared" si="19"/>
        <v>69</v>
      </c>
      <c r="CT10" s="61">
        <f t="shared" si="20"/>
        <v>115</v>
      </c>
      <c r="CU10" s="245">
        <v>2</v>
      </c>
    </row>
    <row r="11" spans="1:99" ht="10.5" customHeight="1">
      <c r="A11" s="102" t="s">
        <v>260</v>
      </c>
      <c r="B11" s="45">
        <v>0</v>
      </c>
      <c r="C11" s="46">
        <v>0</v>
      </c>
      <c r="D11" s="46">
        <v>0</v>
      </c>
      <c r="E11" s="46">
        <v>0</v>
      </c>
      <c r="F11" s="47">
        <f t="shared" si="1"/>
        <v>0</v>
      </c>
      <c r="G11" s="30">
        <v>0</v>
      </c>
      <c r="H11" s="46">
        <v>0</v>
      </c>
      <c r="I11" s="46">
        <v>1</v>
      </c>
      <c r="J11" s="48">
        <f t="shared" si="2"/>
        <v>1</v>
      </c>
      <c r="K11" s="30">
        <v>0</v>
      </c>
      <c r="L11" s="46">
        <v>0</v>
      </c>
      <c r="M11" s="46">
        <v>0</v>
      </c>
      <c r="N11" s="46">
        <v>0</v>
      </c>
      <c r="O11" s="48">
        <f t="shared" si="3"/>
        <v>0</v>
      </c>
      <c r="P11" s="102" t="s">
        <v>260</v>
      </c>
      <c r="Q11" s="45">
        <v>0</v>
      </c>
      <c r="R11" s="46">
        <v>0</v>
      </c>
      <c r="S11" s="46">
        <v>0</v>
      </c>
      <c r="T11" s="46">
        <v>2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8">
        <f t="shared" si="4"/>
        <v>2</v>
      </c>
      <c r="AF11" s="102" t="s">
        <v>260</v>
      </c>
      <c r="AG11" s="30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8">
        <f t="shared" si="5"/>
        <v>0</v>
      </c>
      <c r="AN11" s="45">
        <v>12</v>
      </c>
      <c r="AO11" s="46">
        <v>2</v>
      </c>
      <c r="AP11" s="46">
        <v>0</v>
      </c>
      <c r="AQ11" s="46">
        <v>0</v>
      </c>
      <c r="AR11" s="46">
        <v>1</v>
      </c>
      <c r="AS11" s="46">
        <v>0</v>
      </c>
      <c r="AT11" s="46">
        <v>0</v>
      </c>
      <c r="AU11" s="48">
        <f t="shared" si="6"/>
        <v>15</v>
      </c>
      <c r="AV11" s="102" t="s">
        <v>260</v>
      </c>
      <c r="AW11" s="30">
        <v>0</v>
      </c>
      <c r="AX11" s="46">
        <v>0</v>
      </c>
      <c r="AY11" s="89">
        <v>1</v>
      </c>
      <c r="AZ11" s="46">
        <v>0</v>
      </c>
      <c r="BA11" s="46">
        <v>0</v>
      </c>
      <c r="BB11" s="46">
        <v>0</v>
      </c>
      <c r="BC11" s="46">
        <v>0</v>
      </c>
      <c r="BD11" s="46">
        <v>0</v>
      </c>
      <c r="BE11" s="46">
        <v>0</v>
      </c>
      <c r="BF11" s="46">
        <v>1</v>
      </c>
      <c r="BG11" s="46">
        <v>0</v>
      </c>
      <c r="BH11" s="46">
        <v>0</v>
      </c>
      <c r="BI11" s="46">
        <v>2</v>
      </c>
      <c r="BJ11" s="47">
        <f t="shared" si="7"/>
        <v>4</v>
      </c>
      <c r="BK11" s="30">
        <v>0</v>
      </c>
      <c r="BL11" s="46">
        <v>0</v>
      </c>
      <c r="BM11" s="46">
        <v>0</v>
      </c>
      <c r="BN11" s="46">
        <v>0</v>
      </c>
      <c r="BO11" s="46">
        <v>0</v>
      </c>
      <c r="BP11" s="48">
        <f t="shared" si="8"/>
        <v>0</v>
      </c>
      <c r="BQ11" s="102" t="s">
        <v>260</v>
      </c>
      <c r="BR11" s="30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46">
        <v>0</v>
      </c>
      <c r="BY11" s="46">
        <v>0</v>
      </c>
      <c r="BZ11" s="46">
        <v>0</v>
      </c>
      <c r="CA11" s="46">
        <v>0</v>
      </c>
      <c r="CB11" s="46">
        <v>0</v>
      </c>
      <c r="CC11" s="48">
        <f t="shared" si="9"/>
        <v>0</v>
      </c>
      <c r="CD11" s="45">
        <v>0</v>
      </c>
      <c r="CE11" s="46">
        <v>0</v>
      </c>
      <c r="CF11" s="46">
        <v>0</v>
      </c>
      <c r="CG11" s="46">
        <v>0</v>
      </c>
      <c r="CH11" s="48">
        <f t="shared" si="10"/>
        <v>0</v>
      </c>
      <c r="CI11" s="102" t="s">
        <v>260</v>
      </c>
      <c r="CJ11" s="30">
        <f t="shared" si="11"/>
        <v>0</v>
      </c>
      <c r="CK11" s="46">
        <f t="shared" si="12"/>
        <v>1</v>
      </c>
      <c r="CL11" s="46">
        <f t="shared" si="13"/>
        <v>2</v>
      </c>
      <c r="CM11" s="46">
        <f t="shared" si="0"/>
        <v>0</v>
      </c>
      <c r="CN11" s="46">
        <f t="shared" si="14"/>
        <v>0</v>
      </c>
      <c r="CO11" s="46">
        <f t="shared" si="15"/>
        <v>15</v>
      </c>
      <c r="CP11" s="46">
        <f t="shared" si="16"/>
        <v>4</v>
      </c>
      <c r="CQ11" s="46">
        <f t="shared" si="17"/>
        <v>0</v>
      </c>
      <c r="CR11" s="46">
        <f t="shared" si="18"/>
        <v>0</v>
      </c>
      <c r="CS11" s="46">
        <f t="shared" si="19"/>
        <v>0</v>
      </c>
      <c r="CT11" s="61">
        <f t="shared" si="20"/>
        <v>22</v>
      </c>
      <c r="CU11" s="245">
        <v>10</v>
      </c>
    </row>
    <row r="12" spans="1:99" ht="10.5" customHeight="1">
      <c r="A12" s="102" t="s">
        <v>261</v>
      </c>
      <c r="B12" s="45">
        <v>0</v>
      </c>
      <c r="C12" s="46">
        <v>0</v>
      </c>
      <c r="D12" s="46">
        <v>0</v>
      </c>
      <c r="E12" s="46">
        <v>1</v>
      </c>
      <c r="F12" s="47">
        <f t="shared" si="1"/>
        <v>1</v>
      </c>
      <c r="G12" s="30">
        <v>2</v>
      </c>
      <c r="H12" s="46">
        <v>0</v>
      </c>
      <c r="I12" s="46">
        <v>0</v>
      </c>
      <c r="J12" s="48">
        <f t="shared" si="2"/>
        <v>2</v>
      </c>
      <c r="K12" s="30">
        <v>0</v>
      </c>
      <c r="L12" s="46">
        <v>0</v>
      </c>
      <c r="M12" s="46">
        <v>0</v>
      </c>
      <c r="N12" s="46">
        <v>0</v>
      </c>
      <c r="O12" s="48">
        <f t="shared" si="3"/>
        <v>0</v>
      </c>
      <c r="P12" s="102" t="s">
        <v>261</v>
      </c>
      <c r="Q12" s="45">
        <v>0</v>
      </c>
      <c r="R12" s="46">
        <v>2</v>
      </c>
      <c r="S12" s="46">
        <v>1</v>
      </c>
      <c r="T12" s="46">
        <v>0</v>
      </c>
      <c r="U12" s="46">
        <v>1</v>
      </c>
      <c r="V12" s="46">
        <v>5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1</v>
      </c>
      <c r="AD12" s="46">
        <v>0</v>
      </c>
      <c r="AE12" s="48">
        <f t="shared" si="4"/>
        <v>10</v>
      </c>
      <c r="AF12" s="102" t="s">
        <v>261</v>
      </c>
      <c r="AG12" s="30">
        <v>2</v>
      </c>
      <c r="AH12" s="46">
        <v>0</v>
      </c>
      <c r="AI12" s="46">
        <v>2</v>
      </c>
      <c r="AJ12" s="46">
        <v>0</v>
      </c>
      <c r="AK12" s="46">
        <v>0</v>
      </c>
      <c r="AL12" s="46">
        <v>0</v>
      </c>
      <c r="AM12" s="48">
        <f t="shared" si="5"/>
        <v>4</v>
      </c>
      <c r="AN12" s="45">
        <v>3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8">
        <f t="shared" si="6"/>
        <v>3</v>
      </c>
      <c r="AV12" s="102" t="s">
        <v>261</v>
      </c>
      <c r="AW12" s="30">
        <v>1</v>
      </c>
      <c r="AX12" s="46">
        <v>2</v>
      </c>
      <c r="AY12" s="89">
        <v>4</v>
      </c>
      <c r="AZ12" s="46">
        <v>0</v>
      </c>
      <c r="BA12" s="46">
        <v>0</v>
      </c>
      <c r="BB12" s="46">
        <v>2</v>
      </c>
      <c r="BC12" s="46">
        <v>1</v>
      </c>
      <c r="BD12" s="46">
        <v>0</v>
      </c>
      <c r="BE12" s="46">
        <v>1</v>
      </c>
      <c r="BF12" s="46">
        <v>2</v>
      </c>
      <c r="BG12" s="46">
        <v>0</v>
      </c>
      <c r="BH12" s="46">
        <v>1</v>
      </c>
      <c r="BI12" s="46">
        <v>0</v>
      </c>
      <c r="BJ12" s="47">
        <f t="shared" si="7"/>
        <v>14</v>
      </c>
      <c r="BK12" s="30">
        <v>0</v>
      </c>
      <c r="BL12" s="46">
        <v>1</v>
      </c>
      <c r="BM12" s="46">
        <v>0</v>
      </c>
      <c r="BN12" s="46">
        <v>0</v>
      </c>
      <c r="BO12" s="46">
        <v>0</v>
      </c>
      <c r="BP12" s="48">
        <f t="shared" si="8"/>
        <v>1</v>
      </c>
      <c r="BQ12" s="102" t="s">
        <v>261</v>
      </c>
      <c r="BR12" s="30">
        <v>2</v>
      </c>
      <c r="BS12" s="46">
        <v>0</v>
      </c>
      <c r="BT12" s="46">
        <v>3</v>
      </c>
      <c r="BU12" s="46">
        <v>0</v>
      </c>
      <c r="BV12" s="46">
        <v>0</v>
      </c>
      <c r="BW12" s="46">
        <v>1</v>
      </c>
      <c r="BX12" s="46">
        <v>0</v>
      </c>
      <c r="BY12" s="46">
        <v>12</v>
      </c>
      <c r="BZ12" s="46">
        <v>0</v>
      </c>
      <c r="CA12" s="46">
        <v>0</v>
      </c>
      <c r="CB12" s="46">
        <v>1</v>
      </c>
      <c r="CC12" s="48">
        <f t="shared" si="9"/>
        <v>19</v>
      </c>
      <c r="CD12" s="45">
        <v>0</v>
      </c>
      <c r="CE12" s="46">
        <v>0</v>
      </c>
      <c r="CF12" s="46">
        <v>0</v>
      </c>
      <c r="CG12" s="46">
        <v>2</v>
      </c>
      <c r="CH12" s="48">
        <f t="shared" si="10"/>
        <v>2</v>
      </c>
      <c r="CI12" s="102" t="s">
        <v>261</v>
      </c>
      <c r="CJ12" s="30">
        <f t="shared" si="11"/>
        <v>1</v>
      </c>
      <c r="CK12" s="46">
        <f t="shared" si="12"/>
        <v>2</v>
      </c>
      <c r="CL12" s="46">
        <f t="shared" si="13"/>
        <v>10</v>
      </c>
      <c r="CM12" s="46">
        <f t="shared" si="0"/>
        <v>0</v>
      </c>
      <c r="CN12" s="46">
        <f t="shared" si="14"/>
        <v>4</v>
      </c>
      <c r="CO12" s="46">
        <f t="shared" si="15"/>
        <v>3</v>
      </c>
      <c r="CP12" s="46">
        <f t="shared" si="16"/>
        <v>14</v>
      </c>
      <c r="CQ12" s="46">
        <f t="shared" si="17"/>
        <v>19</v>
      </c>
      <c r="CR12" s="46">
        <f t="shared" si="18"/>
        <v>1</v>
      </c>
      <c r="CS12" s="46">
        <f t="shared" si="19"/>
        <v>2</v>
      </c>
      <c r="CT12" s="61">
        <f t="shared" si="20"/>
        <v>56</v>
      </c>
      <c r="CU12" s="245">
        <v>7</v>
      </c>
    </row>
    <row r="13" spans="1:99" ht="10.5" customHeight="1">
      <c r="A13" s="102" t="s">
        <v>262</v>
      </c>
      <c r="B13" s="45">
        <v>0</v>
      </c>
      <c r="C13" s="46">
        <v>0</v>
      </c>
      <c r="D13" s="46">
        <v>0</v>
      </c>
      <c r="E13" s="46">
        <v>1</v>
      </c>
      <c r="F13" s="47">
        <f t="shared" si="1"/>
        <v>1</v>
      </c>
      <c r="G13" s="30">
        <v>0</v>
      </c>
      <c r="H13" s="46">
        <v>1</v>
      </c>
      <c r="I13" s="46">
        <v>1</v>
      </c>
      <c r="J13" s="48">
        <f t="shared" si="2"/>
        <v>2</v>
      </c>
      <c r="K13" s="30">
        <v>0</v>
      </c>
      <c r="L13" s="46">
        <v>0</v>
      </c>
      <c r="M13" s="46">
        <v>0</v>
      </c>
      <c r="N13" s="46">
        <v>0</v>
      </c>
      <c r="O13" s="48">
        <f t="shared" si="3"/>
        <v>0</v>
      </c>
      <c r="P13" s="102" t="s">
        <v>262</v>
      </c>
      <c r="Q13" s="45">
        <v>0</v>
      </c>
      <c r="R13" s="46">
        <v>0</v>
      </c>
      <c r="S13" s="46">
        <v>0</v>
      </c>
      <c r="T13" s="46">
        <v>1</v>
      </c>
      <c r="U13" s="46">
        <v>0</v>
      </c>
      <c r="V13" s="46">
        <v>1</v>
      </c>
      <c r="W13" s="46">
        <v>0</v>
      </c>
      <c r="X13" s="46">
        <v>0</v>
      </c>
      <c r="Y13" s="46">
        <v>0</v>
      </c>
      <c r="Z13" s="46">
        <v>0</v>
      </c>
      <c r="AA13" s="46">
        <v>1</v>
      </c>
      <c r="AB13" s="46">
        <v>0</v>
      </c>
      <c r="AC13" s="46">
        <v>0</v>
      </c>
      <c r="AD13" s="46">
        <v>0</v>
      </c>
      <c r="AE13" s="48">
        <f t="shared" si="4"/>
        <v>3</v>
      </c>
      <c r="AF13" s="102" t="s">
        <v>262</v>
      </c>
      <c r="AG13" s="30">
        <v>0</v>
      </c>
      <c r="AH13" s="46">
        <v>1</v>
      </c>
      <c r="AI13" s="46">
        <v>0</v>
      </c>
      <c r="AJ13" s="46">
        <v>0</v>
      </c>
      <c r="AK13" s="46">
        <v>1</v>
      </c>
      <c r="AL13" s="46">
        <v>0</v>
      </c>
      <c r="AM13" s="48">
        <f t="shared" si="5"/>
        <v>2</v>
      </c>
      <c r="AN13" s="45">
        <v>1</v>
      </c>
      <c r="AO13" s="46">
        <v>0</v>
      </c>
      <c r="AP13" s="46">
        <v>1</v>
      </c>
      <c r="AQ13" s="46">
        <v>0</v>
      </c>
      <c r="AR13" s="46">
        <v>0</v>
      </c>
      <c r="AS13" s="46">
        <v>0</v>
      </c>
      <c r="AT13" s="46">
        <v>0</v>
      </c>
      <c r="AU13" s="48">
        <f t="shared" si="6"/>
        <v>2</v>
      </c>
      <c r="AV13" s="102" t="s">
        <v>262</v>
      </c>
      <c r="AW13" s="30">
        <v>3</v>
      </c>
      <c r="AX13" s="46">
        <v>4</v>
      </c>
      <c r="AY13" s="89">
        <v>2</v>
      </c>
      <c r="AZ13" s="46">
        <v>0</v>
      </c>
      <c r="BA13" s="46">
        <v>1</v>
      </c>
      <c r="BB13" s="46">
        <v>3</v>
      </c>
      <c r="BC13" s="46">
        <v>1</v>
      </c>
      <c r="BD13" s="46">
        <v>1</v>
      </c>
      <c r="BE13" s="46">
        <v>4</v>
      </c>
      <c r="BF13" s="46">
        <v>2</v>
      </c>
      <c r="BG13" s="46">
        <v>0</v>
      </c>
      <c r="BH13" s="46">
        <v>0</v>
      </c>
      <c r="BI13" s="46">
        <v>0</v>
      </c>
      <c r="BJ13" s="47">
        <f t="shared" si="7"/>
        <v>21</v>
      </c>
      <c r="BK13" s="30">
        <v>0</v>
      </c>
      <c r="BL13" s="46">
        <v>0</v>
      </c>
      <c r="BM13" s="46">
        <v>0</v>
      </c>
      <c r="BN13" s="46">
        <v>2</v>
      </c>
      <c r="BO13" s="46">
        <v>0</v>
      </c>
      <c r="BP13" s="48">
        <f t="shared" si="8"/>
        <v>2</v>
      </c>
      <c r="BQ13" s="102" t="s">
        <v>262</v>
      </c>
      <c r="BR13" s="30">
        <v>1</v>
      </c>
      <c r="BS13" s="46">
        <v>0</v>
      </c>
      <c r="BT13" s="46">
        <v>2</v>
      </c>
      <c r="BU13" s="46">
        <v>0</v>
      </c>
      <c r="BV13" s="46">
        <v>1</v>
      </c>
      <c r="BW13" s="46">
        <v>0</v>
      </c>
      <c r="BX13" s="46">
        <v>0</v>
      </c>
      <c r="BY13" s="46">
        <v>3</v>
      </c>
      <c r="BZ13" s="46">
        <v>0</v>
      </c>
      <c r="CA13" s="46">
        <v>0</v>
      </c>
      <c r="CB13" s="46">
        <v>1</v>
      </c>
      <c r="CC13" s="48">
        <f t="shared" si="9"/>
        <v>8</v>
      </c>
      <c r="CD13" s="45">
        <v>4</v>
      </c>
      <c r="CE13" s="46">
        <v>1</v>
      </c>
      <c r="CF13" s="46">
        <v>1</v>
      </c>
      <c r="CG13" s="46">
        <v>2</v>
      </c>
      <c r="CH13" s="48">
        <f t="shared" si="10"/>
        <v>8</v>
      </c>
      <c r="CI13" s="102" t="s">
        <v>262</v>
      </c>
      <c r="CJ13" s="30">
        <f t="shared" si="11"/>
        <v>1</v>
      </c>
      <c r="CK13" s="46">
        <f t="shared" si="12"/>
        <v>2</v>
      </c>
      <c r="CL13" s="46">
        <f t="shared" si="13"/>
        <v>3</v>
      </c>
      <c r="CM13" s="46">
        <f t="shared" si="0"/>
        <v>0</v>
      </c>
      <c r="CN13" s="46">
        <f t="shared" si="14"/>
        <v>2</v>
      </c>
      <c r="CO13" s="46">
        <f t="shared" si="15"/>
        <v>2</v>
      </c>
      <c r="CP13" s="46">
        <f t="shared" si="16"/>
        <v>21</v>
      </c>
      <c r="CQ13" s="46">
        <f t="shared" si="17"/>
        <v>8</v>
      </c>
      <c r="CR13" s="46">
        <f t="shared" si="18"/>
        <v>2</v>
      </c>
      <c r="CS13" s="46">
        <f t="shared" si="19"/>
        <v>8</v>
      </c>
      <c r="CT13" s="61">
        <f t="shared" si="20"/>
        <v>49</v>
      </c>
      <c r="CU13" s="245">
        <v>8</v>
      </c>
    </row>
    <row r="14" spans="1:99" ht="10.5" customHeight="1">
      <c r="A14" s="102" t="s">
        <v>976</v>
      </c>
      <c r="B14" s="45">
        <v>0</v>
      </c>
      <c r="C14" s="46">
        <v>0</v>
      </c>
      <c r="D14" s="46">
        <v>1</v>
      </c>
      <c r="E14" s="46">
        <v>3</v>
      </c>
      <c r="F14" s="47">
        <f t="shared" si="1"/>
        <v>4</v>
      </c>
      <c r="G14" s="30">
        <v>1</v>
      </c>
      <c r="H14" s="46">
        <v>0</v>
      </c>
      <c r="I14" s="46">
        <v>1</v>
      </c>
      <c r="J14" s="48">
        <f t="shared" si="2"/>
        <v>2</v>
      </c>
      <c r="K14" s="30">
        <v>0</v>
      </c>
      <c r="L14" s="46">
        <v>0</v>
      </c>
      <c r="M14" s="46">
        <v>0</v>
      </c>
      <c r="N14" s="46">
        <v>0</v>
      </c>
      <c r="O14" s="48">
        <f t="shared" si="3"/>
        <v>0</v>
      </c>
      <c r="P14" s="102" t="s">
        <v>976</v>
      </c>
      <c r="Q14" s="45">
        <v>0</v>
      </c>
      <c r="R14" s="46">
        <v>1</v>
      </c>
      <c r="S14" s="46">
        <v>2</v>
      </c>
      <c r="T14" s="46">
        <v>4</v>
      </c>
      <c r="U14" s="46">
        <v>2</v>
      </c>
      <c r="V14" s="46">
        <v>8</v>
      </c>
      <c r="W14" s="46">
        <v>4</v>
      </c>
      <c r="X14" s="46">
        <v>2</v>
      </c>
      <c r="Y14" s="46">
        <v>1</v>
      </c>
      <c r="Z14" s="46">
        <v>0</v>
      </c>
      <c r="AA14" s="46">
        <v>1</v>
      </c>
      <c r="AB14" s="46">
        <v>0</v>
      </c>
      <c r="AC14" s="46">
        <v>14</v>
      </c>
      <c r="AD14" s="46">
        <v>1</v>
      </c>
      <c r="AE14" s="48">
        <f t="shared" si="4"/>
        <v>40</v>
      </c>
      <c r="AF14" s="102" t="s">
        <v>976</v>
      </c>
      <c r="AG14" s="30">
        <v>0</v>
      </c>
      <c r="AH14" s="46">
        <v>1</v>
      </c>
      <c r="AI14" s="46">
        <v>0</v>
      </c>
      <c r="AJ14" s="46">
        <v>1</v>
      </c>
      <c r="AK14" s="46">
        <v>2</v>
      </c>
      <c r="AL14" s="46">
        <v>0</v>
      </c>
      <c r="AM14" s="48">
        <f t="shared" si="5"/>
        <v>4</v>
      </c>
      <c r="AN14" s="45">
        <v>6</v>
      </c>
      <c r="AO14" s="46">
        <v>0</v>
      </c>
      <c r="AP14" s="46">
        <v>0</v>
      </c>
      <c r="AQ14" s="46">
        <v>1</v>
      </c>
      <c r="AR14" s="46">
        <v>1</v>
      </c>
      <c r="AS14" s="46">
        <v>1</v>
      </c>
      <c r="AT14" s="46">
        <v>2</v>
      </c>
      <c r="AU14" s="48">
        <f t="shared" si="6"/>
        <v>11</v>
      </c>
      <c r="AV14" s="102" t="s">
        <v>976</v>
      </c>
      <c r="AW14" s="30">
        <v>1</v>
      </c>
      <c r="AX14" s="46">
        <v>2</v>
      </c>
      <c r="AY14" s="89">
        <v>0</v>
      </c>
      <c r="AZ14" s="46">
        <v>0</v>
      </c>
      <c r="BA14" s="46">
        <v>1</v>
      </c>
      <c r="BB14" s="46">
        <v>1</v>
      </c>
      <c r="BC14" s="46">
        <v>0</v>
      </c>
      <c r="BD14" s="46">
        <v>2</v>
      </c>
      <c r="BE14" s="46">
        <v>5</v>
      </c>
      <c r="BF14" s="46">
        <v>1</v>
      </c>
      <c r="BG14" s="46">
        <v>0</v>
      </c>
      <c r="BH14" s="46">
        <v>0</v>
      </c>
      <c r="BI14" s="46">
        <v>3</v>
      </c>
      <c r="BJ14" s="47">
        <f t="shared" si="7"/>
        <v>16</v>
      </c>
      <c r="BK14" s="30">
        <v>0</v>
      </c>
      <c r="BL14" s="46">
        <v>1</v>
      </c>
      <c r="BM14" s="46">
        <v>0</v>
      </c>
      <c r="BN14" s="46">
        <v>1</v>
      </c>
      <c r="BO14" s="46">
        <v>0</v>
      </c>
      <c r="BP14" s="48">
        <f t="shared" si="8"/>
        <v>2</v>
      </c>
      <c r="BQ14" s="102" t="s">
        <v>976</v>
      </c>
      <c r="BR14" s="30">
        <v>1</v>
      </c>
      <c r="BS14" s="46">
        <v>1</v>
      </c>
      <c r="BT14" s="46">
        <v>1</v>
      </c>
      <c r="BU14" s="46">
        <v>0</v>
      </c>
      <c r="BV14" s="46">
        <v>0</v>
      </c>
      <c r="BW14" s="46">
        <v>0</v>
      </c>
      <c r="BX14" s="46">
        <v>1</v>
      </c>
      <c r="BY14" s="46">
        <v>2</v>
      </c>
      <c r="BZ14" s="46">
        <v>0</v>
      </c>
      <c r="CA14" s="46">
        <v>0</v>
      </c>
      <c r="CB14" s="46">
        <v>3</v>
      </c>
      <c r="CC14" s="48">
        <f t="shared" si="9"/>
        <v>9</v>
      </c>
      <c r="CD14" s="45">
        <v>3</v>
      </c>
      <c r="CE14" s="46">
        <v>2</v>
      </c>
      <c r="CF14" s="46">
        <v>0</v>
      </c>
      <c r="CG14" s="46">
        <v>0</v>
      </c>
      <c r="CH14" s="48">
        <f t="shared" si="10"/>
        <v>5</v>
      </c>
      <c r="CI14" s="102" t="s">
        <v>976</v>
      </c>
      <c r="CJ14" s="30">
        <f t="shared" si="11"/>
        <v>4</v>
      </c>
      <c r="CK14" s="46">
        <f t="shared" si="12"/>
        <v>2</v>
      </c>
      <c r="CL14" s="46">
        <f t="shared" si="13"/>
        <v>40</v>
      </c>
      <c r="CM14" s="46">
        <f t="shared" si="0"/>
        <v>0</v>
      </c>
      <c r="CN14" s="46">
        <f t="shared" si="14"/>
        <v>4</v>
      </c>
      <c r="CO14" s="46">
        <f t="shared" si="15"/>
        <v>11</v>
      </c>
      <c r="CP14" s="46">
        <f t="shared" si="16"/>
        <v>16</v>
      </c>
      <c r="CQ14" s="46">
        <f t="shared" si="17"/>
        <v>9</v>
      </c>
      <c r="CR14" s="46">
        <f t="shared" si="18"/>
        <v>2</v>
      </c>
      <c r="CS14" s="46">
        <f t="shared" si="19"/>
        <v>5</v>
      </c>
      <c r="CT14" s="61">
        <f t="shared" si="20"/>
        <v>93</v>
      </c>
      <c r="CU14" s="245">
        <v>4</v>
      </c>
    </row>
    <row r="15" spans="1:99" ht="12.75">
      <c r="A15" s="113" t="s">
        <v>354</v>
      </c>
      <c r="B15" s="49"/>
      <c r="C15" s="50"/>
      <c r="D15" s="50"/>
      <c r="E15" s="50"/>
      <c r="F15" s="68"/>
      <c r="G15" s="52"/>
      <c r="H15" s="50"/>
      <c r="I15" s="50"/>
      <c r="J15" s="54"/>
      <c r="K15" s="52"/>
      <c r="L15" s="50"/>
      <c r="M15" s="50"/>
      <c r="N15" s="50"/>
      <c r="O15" s="54"/>
      <c r="P15" s="113" t="s">
        <v>354</v>
      </c>
      <c r="Q15" s="49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4"/>
      <c r="AF15" s="113" t="s">
        <v>354</v>
      </c>
      <c r="AG15" s="52"/>
      <c r="AH15" s="50"/>
      <c r="AI15" s="50"/>
      <c r="AJ15" s="50"/>
      <c r="AK15" s="50"/>
      <c r="AL15" s="50"/>
      <c r="AM15" s="54"/>
      <c r="AN15" s="49"/>
      <c r="AO15" s="50"/>
      <c r="AP15" s="50"/>
      <c r="AQ15" s="50"/>
      <c r="AR15" s="50"/>
      <c r="AS15" s="50"/>
      <c r="AT15" s="50"/>
      <c r="AU15" s="54"/>
      <c r="AV15" s="113" t="s">
        <v>354</v>
      </c>
      <c r="AW15" s="52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68"/>
      <c r="BK15" s="52"/>
      <c r="BL15" s="50"/>
      <c r="BM15" s="50"/>
      <c r="BN15" s="50"/>
      <c r="BO15" s="50"/>
      <c r="BP15" s="54"/>
      <c r="BQ15" s="113" t="s">
        <v>354</v>
      </c>
      <c r="BR15" s="52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4"/>
      <c r="CD15" s="49"/>
      <c r="CE15" s="50"/>
      <c r="CF15" s="50"/>
      <c r="CG15" s="50"/>
      <c r="CH15" s="54"/>
      <c r="CI15" s="113" t="s">
        <v>354</v>
      </c>
      <c r="CJ15" s="52"/>
      <c r="CK15" s="50"/>
      <c r="CL15" s="50"/>
      <c r="CM15" s="50"/>
      <c r="CN15" s="50"/>
      <c r="CO15" s="50"/>
      <c r="CP15" s="50"/>
      <c r="CQ15" s="50"/>
      <c r="CR15" s="50"/>
      <c r="CS15" s="50"/>
      <c r="CT15" s="62"/>
      <c r="CU15" s="23"/>
    </row>
    <row r="16" spans="1:99" ht="10.5" customHeight="1">
      <c r="A16" s="102" t="s">
        <v>263</v>
      </c>
      <c r="B16" s="45">
        <v>0</v>
      </c>
      <c r="C16" s="46">
        <v>0</v>
      </c>
      <c r="D16" s="46">
        <v>0</v>
      </c>
      <c r="E16" s="46">
        <v>0</v>
      </c>
      <c r="F16" s="47">
        <f t="shared" si="1"/>
        <v>0</v>
      </c>
      <c r="G16" s="30">
        <v>0</v>
      </c>
      <c r="H16" s="46">
        <v>0</v>
      </c>
      <c r="I16" s="46">
        <v>2</v>
      </c>
      <c r="J16" s="48">
        <f t="shared" si="2"/>
        <v>2</v>
      </c>
      <c r="K16" s="30">
        <v>0</v>
      </c>
      <c r="L16" s="46">
        <v>0</v>
      </c>
      <c r="M16" s="46">
        <v>1</v>
      </c>
      <c r="N16" s="46">
        <v>0</v>
      </c>
      <c r="O16" s="48">
        <f aca="true" t="shared" si="21" ref="O16:O21">SUM(K16:N16)</f>
        <v>1</v>
      </c>
      <c r="P16" s="102" t="s">
        <v>263</v>
      </c>
      <c r="Q16" s="45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1</v>
      </c>
      <c r="X16" s="46">
        <v>1</v>
      </c>
      <c r="Y16" s="46">
        <v>1</v>
      </c>
      <c r="Z16" s="46">
        <v>0</v>
      </c>
      <c r="AA16" s="46">
        <v>1</v>
      </c>
      <c r="AB16" s="46">
        <v>0</v>
      </c>
      <c r="AC16" s="46">
        <v>0</v>
      </c>
      <c r="AD16" s="46">
        <v>1</v>
      </c>
      <c r="AE16" s="48">
        <f t="shared" si="4"/>
        <v>5</v>
      </c>
      <c r="AF16" s="102" t="s">
        <v>263</v>
      </c>
      <c r="AG16" s="30">
        <v>0</v>
      </c>
      <c r="AH16" s="46">
        <v>0</v>
      </c>
      <c r="AI16" s="46">
        <v>0</v>
      </c>
      <c r="AJ16" s="46">
        <v>0</v>
      </c>
      <c r="AK16" s="46">
        <v>1</v>
      </c>
      <c r="AL16" s="46">
        <v>0</v>
      </c>
      <c r="AM16" s="48">
        <f aca="true" t="shared" si="22" ref="AM16:AM21">SUM(AG16:AL16)</f>
        <v>1</v>
      </c>
      <c r="AN16" s="45">
        <v>4</v>
      </c>
      <c r="AO16" s="46">
        <v>0</v>
      </c>
      <c r="AP16" s="46">
        <v>4</v>
      </c>
      <c r="AQ16" s="46">
        <v>0</v>
      </c>
      <c r="AR16" s="46">
        <v>1</v>
      </c>
      <c r="AS16" s="46">
        <v>1</v>
      </c>
      <c r="AT16" s="46">
        <v>2</v>
      </c>
      <c r="AU16" s="48">
        <f aca="true" t="shared" si="23" ref="AU16:AU21">SUM(AN16:AT16)</f>
        <v>12</v>
      </c>
      <c r="AV16" s="102" t="s">
        <v>263</v>
      </c>
      <c r="AW16" s="30">
        <v>1</v>
      </c>
      <c r="AX16" s="46">
        <v>0</v>
      </c>
      <c r="AY16" s="89">
        <v>0</v>
      </c>
      <c r="AZ16" s="46">
        <v>0</v>
      </c>
      <c r="BA16" s="46">
        <v>0</v>
      </c>
      <c r="BB16" s="46">
        <v>0</v>
      </c>
      <c r="BC16" s="46">
        <v>1</v>
      </c>
      <c r="BD16" s="46">
        <v>0</v>
      </c>
      <c r="BE16" s="46">
        <v>7</v>
      </c>
      <c r="BF16" s="46">
        <v>3</v>
      </c>
      <c r="BG16" s="46">
        <v>0</v>
      </c>
      <c r="BH16" s="46">
        <v>0</v>
      </c>
      <c r="BI16" s="46">
        <v>3</v>
      </c>
      <c r="BJ16" s="47">
        <f aca="true" t="shared" si="24" ref="BJ16:BJ21">SUM(AW16:BI16)</f>
        <v>15</v>
      </c>
      <c r="BK16" s="30">
        <v>0</v>
      </c>
      <c r="BL16" s="46">
        <v>0</v>
      </c>
      <c r="BM16" s="46">
        <v>0</v>
      </c>
      <c r="BN16" s="46">
        <v>1</v>
      </c>
      <c r="BO16" s="46">
        <v>1</v>
      </c>
      <c r="BP16" s="48">
        <f aca="true" t="shared" si="25" ref="BP16:BP21">SUM(BK16:BO16)</f>
        <v>2</v>
      </c>
      <c r="BQ16" s="102" t="s">
        <v>263</v>
      </c>
      <c r="BR16" s="30">
        <v>1</v>
      </c>
      <c r="BS16" s="46">
        <v>0</v>
      </c>
      <c r="BT16" s="46">
        <v>0</v>
      </c>
      <c r="BU16" s="46">
        <v>0</v>
      </c>
      <c r="BV16" s="46">
        <v>1</v>
      </c>
      <c r="BW16" s="46">
        <v>0</v>
      </c>
      <c r="BX16" s="46">
        <v>0</v>
      </c>
      <c r="BY16" s="46">
        <v>0</v>
      </c>
      <c r="BZ16" s="46">
        <v>0</v>
      </c>
      <c r="CA16" s="46">
        <v>0</v>
      </c>
      <c r="CB16" s="46">
        <v>1</v>
      </c>
      <c r="CC16" s="48">
        <f aca="true" t="shared" si="26" ref="CC16:CC21">SUM(BR16:CB16)</f>
        <v>3</v>
      </c>
      <c r="CD16" s="45">
        <v>1</v>
      </c>
      <c r="CE16" s="46">
        <v>0</v>
      </c>
      <c r="CF16" s="46">
        <v>1</v>
      </c>
      <c r="CG16" s="46">
        <v>1</v>
      </c>
      <c r="CH16" s="48">
        <f aca="true" t="shared" si="27" ref="CH16:CH21">SUM(CD16:CG16)</f>
        <v>3</v>
      </c>
      <c r="CI16" s="102" t="s">
        <v>263</v>
      </c>
      <c r="CJ16" s="30">
        <f aca="true" t="shared" si="28" ref="CJ16:CJ21">F16</f>
        <v>0</v>
      </c>
      <c r="CK16" s="46">
        <f aca="true" t="shared" si="29" ref="CK16:CK21">J16</f>
        <v>2</v>
      </c>
      <c r="CL16" s="46">
        <f aca="true" t="shared" si="30" ref="CL16:CL21">AE16</f>
        <v>5</v>
      </c>
      <c r="CM16" s="46">
        <f aca="true" t="shared" si="31" ref="CM16:CM21">O16</f>
        <v>1</v>
      </c>
      <c r="CN16" s="46">
        <f aca="true" t="shared" si="32" ref="CN16:CN21">AM16</f>
        <v>1</v>
      </c>
      <c r="CO16" s="46">
        <f aca="true" t="shared" si="33" ref="CO16:CO21">AU16</f>
        <v>12</v>
      </c>
      <c r="CP16" s="46">
        <f aca="true" t="shared" si="34" ref="CP16:CP21">BJ16</f>
        <v>15</v>
      </c>
      <c r="CQ16" s="46">
        <f aca="true" t="shared" si="35" ref="CQ16:CQ21">CC16</f>
        <v>3</v>
      </c>
      <c r="CR16" s="46">
        <f aca="true" t="shared" si="36" ref="CR16:CR21">BP16</f>
        <v>2</v>
      </c>
      <c r="CS16" s="46">
        <f aca="true" t="shared" si="37" ref="CS16:CS21">CH16</f>
        <v>3</v>
      </c>
      <c r="CT16" s="61">
        <f aca="true" t="shared" si="38" ref="CT16:CT21">SUM(CJ16:CS16)</f>
        <v>44</v>
      </c>
      <c r="CU16" s="245">
        <v>4</v>
      </c>
    </row>
    <row r="17" spans="1:99" ht="10.5" customHeight="1">
      <c r="A17" s="102" t="s">
        <v>264</v>
      </c>
      <c r="B17" s="45">
        <v>0</v>
      </c>
      <c r="C17" s="46">
        <v>0</v>
      </c>
      <c r="D17" s="46">
        <v>0</v>
      </c>
      <c r="E17" s="46">
        <v>1</v>
      </c>
      <c r="F17" s="47">
        <f t="shared" si="1"/>
        <v>1</v>
      </c>
      <c r="G17" s="30">
        <v>2</v>
      </c>
      <c r="H17" s="46">
        <v>1</v>
      </c>
      <c r="I17" s="46">
        <v>0</v>
      </c>
      <c r="J17" s="48">
        <f t="shared" si="2"/>
        <v>3</v>
      </c>
      <c r="K17" s="30">
        <v>0</v>
      </c>
      <c r="L17" s="46">
        <v>0</v>
      </c>
      <c r="M17" s="46">
        <v>1</v>
      </c>
      <c r="N17" s="46">
        <v>0</v>
      </c>
      <c r="O17" s="48">
        <f t="shared" si="21"/>
        <v>1</v>
      </c>
      <c r="P17" s="102" t="s">
        <v>264</v>
      </c>
      <c r="Q17" s="45">
        <v>0</v>
      </c>
      <c r="R17" s="46">
        <v>0</v>
      </c>
      <c r="S17" s="46">
        <v>2</v>
      </c>
      <c r="T17" s="46">
        <v>1</v>
      </c>
      <c r="U17" s="46">
        <v>0</v>
      </c>
      <c r="V17" s="46">
        <v>2</v>
      </c>
      <c r="W17" s="46">
        <v>4</v>
      </c>
      <c r="X17" s="46">
        <v>4</v>
      </c>
      <c r="Y17" s="46">
        <v>0</v>
      </c>
      <c r="Z17" s="46">
        <v>0</v>
      </c>
      <c r="AA17" s="46">
        <v>0</v>
      </c>
      <c r="AB17" s="46">
        <v>0</v>
      </c>
      <c r="AC17" s="46">
        <v>5</v>
      </c>
      <c r="AD17" s="46">
        <v>0</v>
      </c>
      <c r="AE17" s="48">
        <f t="shared" si="4"/>
        <v>18</v>
      </c>
      <c r="AF17" s="102" t="s">
        <v>264</v>
      </c>
      <c r="AG17" s="30">
        <v>3</v>
      </c>
      <c r="AH17" s="46">
        <v>1</v>
      </c>
      <c r="AI17" s="46">
        <v>0</v>
      </c>
      <c r="AJ17" s="46">
        <v>1</v>
      </c>
      <c r="AK17" s="46">
        <v>0</v>
      </c>
      <c r="AL17" s="46">
        <v>0</v>
      </c>
      <c r="AM17" s="48">
        <f t="shared" si="22"/>
        <v>5</v>
      </c>
      <c r="AN17" s="45">
        <v>0</v>
      </c>
      <c r="AO17" s="46">
        <v>1</v>
      </c>
      <c r="AP17" s="46">
        <v>2</v>
      </c>
      <c r="AQ17" s="46">
        <v>1</v>
      </c>
      <c r="AR17" s="46">
        <v>1</v>
      </c>
      <c r="AS17" s="46">
        <v>1</v>
      </c>
      <c r="AT17" s="46">
        <v>0</v>
      </c>
      <c r="AU17" s="48">
        <f t="shared" si="23"/>
        <v>6</v>
      </c>
      <c r="AV17" s="102" t="s">
        <v>264</v>
      </c>
      <c r="AW17" s="30">
        <v>1</v>
      </c>
      <c r="AX17" s="46">
        <v>1</v>
      </c>
      <c r="AY17" s="89">
        <v>0</v>
      </c>
      <c r="AZ17" s="46">
        <v>0</v>
      </c>
      <c r="BA17" s="46">
        <v>3</v>
      </c>
      <c r="BB17" s="46">
        <v>3</v>
      </c>
      <c r="BC17" s="46">
        <v>1</v>
      </c>
      <c r="BD17" s="46">
        <v>1</v>
      </c>
      <c r="BE17" s="46">
        <v>8</v>
      </c>
      <c r="BF17" s="46">
        <v>0</v>
      </c>
      <c r="BG17" s="46">
        <v>0</v>
      </c>
      <c r="BH17" s="46">
        <v>0</v>
      </c>
      <c r="BI17" s="46">
        <v>3</v>
      </c>
      <c r="BJ17" s="47">
        <f t="shared" si="24"/>
        <v>21</v>
      </c>
      <c r="BK17" s="30">
        <v>0</v>
      </c>
      <c r="BL17" s="46">
        <v>0</v>
      </c>
      <c r="BM17" s="46">
        <v>0</v>
      </c>
      <c r="BN17" s="46">
        <v>0</v>
      </c>
      <c r="BO17" s="46">
        <v>0</v>
      </c>
      <c r="BP17" s="48">
        <f t="shared" si="25"/>
        <v>0</v>
      </c>
      <c r="BQ17" s="102" t="s">
        <v>264</v>
      </c>
      <c r="BR17" s="30">
        <v>1</v>
      </c>
      <c r="BS17" s="46">
        <v>0</v>
      </c>
      <c r="BT17" s="46">
        <v>1</v>
      </c>
      <c r="BU17" s="46">
        <v>0</v>
      </c>
      <c r="BV17" s="46">
        <v>5</v>
      </c>
      <c r="BW17" s="46">
        <v>2</v>
      </c>
      <c r="BX17" s="46">
        <v>0</v>
      </c>
      <c r="BY17" s="46">
        <v>2</v>
      </c>
      <c r="BZ17" s="46">
        <v>0</v>
      </c>
      <c r="CA17" s="46">
        <v>0</v>
      </c>
      <c r="CB17" s="46">
        <v>1</v>
      </c>
      <c r="CC17" s="48">
        <f t="shared" si="26"/>
        <v>12</v>
      </c>
      <c r="CD17" s="45">
        <v>5</v>
      </c>
      <c r="CE17" s="46">
        <v>2</v>
      </c>
      <c r="CF17" s="46">
        <v>2</v>
      </c>
      <c r="CG17" s="46">
        <v>1</v>
      </c>
      <c r="CH17" s="48">
        <f t="shared" si="27"/>
        <v>10</v>
      </c>
      <c r="CI17" s="102" t="s">
        <v>264</v>
      </c>
      <c r="CJ17" s="30">
        <f t="shared" si="28"/>
        <v>1</v>
      </c>
      <c r="CK17" s="46">
        <f t="shared" si="29"/>
        <v>3</v>
      </c>
      <c r="CL17" s="46">
        <f t="shared" si="30"/>
        <v>18</v>
      </c>
      <c r="CM17" s="46">
        <f t="shared" si="31"/>
        <v>1</v>
      </c>
      <c r="CN17" s="46">
        <f t="shared" si="32"/>
        <v>5</v>
      </c>
      <c r="CO17" s="46">
        <f t="shared" si="33"/>
        <v>6</v>
      </c>
      <c r="CP17" s="46">
        <f t="shared" si="34"/>
        <v>21</v>
      </c>
      <c r="CQ17" s="46">
        <f t="shared" si="35"/>
        <v>12</v>
      </c>
      <c r="CR17" s="46">
        <f t="shared" si="36"/>
        <v>0</v>
      </c>
      <c r="CS17" s="46">
        <f t="shared" si="37"/>
        <v>10</v>
      </c>
      <c r="CT17" s="61">
        <f t="shared" si="38"/>
        <v>77</v>
      </c>
      <c r="CU17" s="245">
        <v>2</v>
      </c>
    </row>
    <row r="18" spans="1:99" ht="10.5" customHeight="1">
      <c r="A18" s="102" t="s">
        <v>296</v>
      </c>
      <c r="B18" s="45">
        <v>0</v>
      </c>
      <c r="C18" s="46">
        <v>0</v>
      </c>
      <c r="D18" s="46">
        <v>0</v>
      </c>
      <c r="E18" s="46">
        <v>1</v>
      </c>
      <c r="F18" s="47">
        <f t="shared" si="1"/>
        <v>1</v>
      </c>
      <c r="G18" s="30">
        <v>0</v>
      </c>
      <c r="H18" s="46">
        <v>0</v>
      </c>
      <c r="I18" s="46">
        <v>1</v>
      </c>
      <c r="J18" s="48">
        <f t="shared" si="2"/>
        <v>1</v>
      </c>
      <c r="K18" s="30">
        <v>0</v>
      </c>
      <c r="L18" s="46">
        <v>0</v>
      </c>
      <c r="M18" s="46">
        <v>0</v>
      </c>
      <c r="N18" s="46">
        <v>0</v>
      </c>
      <c r="O18" s="48">
        <f t="shared" si="21"/>
        <v>0</v>
      </c>
      <c r="P18" s="102" t="s">
        <v>296</v>
      </c>
      <c r="Q18" s="45">
        <v>0</v>
      </c>
      <c r="R18" s="46">
        <v>1</v>
      </c>
      <c r="S18" s="46">
        <v>1</v>
      </c>
      <c r="T18" s="46">
        <v>1</v>
      </c>
      <c r="U18" s="46">
        <v>0</v>
      </c>
      <c r="V18" s="46">
        <v>2</v>
      </c>
      <c r="W18" s="46">
        <v>1</v>
      </c>
      <c r="X18" s="46">
        <v>0</v>
      </c>
      <c r="Y18" s="46">
        <v>0</v>
      </c>
      <c r="Z18" s="46">
        <v>0</v>
      </c>
      <c r="AA18" s="46">
        <v>1</v>
      </c>
      <c r="AB18" s="46">
        <v>0</v>
      </c>
      <c r="AC18" s="46">
        <v>0</v>
      </c>
      <c r="AD18" s="46">
        <v>0</v>
      </c>
      <c r="AE18" s="48">
        <f t="shared" si="4"/>
        <v>7</v>
      </c>
      <c r="AF18" s="102" t="s">
        <v>296</v>
      </c>
      <c r="AG18" s="30">
        <v>0</v>
      </c>
      <c r="AH18" s="46">
        <v>1</v>
      </c>
      <c r="AI18" s="46">
        <v>0</v>
      </c>
      <c r="AJ18" s="46">
        <v>0</v>
      </c>
      <c r="AK18" s="46">
        <v>0</v>
      </c>
      <c r="AL18" s="46">
        <v>0</v>
      </c>
      <c r="AM18" s="48">
        <f t="shared" si="22"/>
        <v>1</v>
      </c>
      <c r="AN18" s="45">
        <v>2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8">
        <f t="shared" si="23"/>
        <v>2</v>
      </c>
      <c r="AV18" s="102" t="s">
        <v>296</v>
      </c>
      <c r="AW18" s="30">
        <v>0</v>
      </c>
      <c r="AX18" s="46">
        <v>1</v>
      </c>
      <c r="AY18" s="89">
        <v>0</v>
      </c>
      <c r="AZ18" s="46">
        <v>0</v>
      </c>
      <c r="BA18" s="46">
        <v>1</v>
      </c>
      <c r="BB18" s="46">
        <v>0</v>
      </c>
      <c r="BC18" s="46">
        <v>0</v>
      </c>
      <c r="BD18" s="46">
        <v>0</v>
      </c>
      <c r="BE18" s="46">
        <v>1</v>
      </c>
      <c r="BF18" s="46">
        <v>2</v>
      </c>
      <c r="BG18" s="46">
        <v>0</v>
      </c>
      <c r="BH18" s="46">
        <v>0</v>
      </c>
      <c r="BI18" s="46">
        <v>1</v>
      </c>
      <c r="BJ18" s="47">
        <f t="shared" si="24"/>
        <v>6</v>
      </c>
      <c r="BK18" s="30">
        <v>0</v>
      </c>
      <c r="BL18" s="46">
        <v>0</v>
      </c>
      <c r="BM18" s="46">
        <v>0</v>
      </c>
      <c r="BN18" s="46">
        <v>1</v>
      </c>
      <c r="BO18" s="46">
        <v>1</v>
      </c>
      <c r="BP18" s="48">
        <f t="shared" si="25"/>
        <v>2</v>
      </c>
      <c r="BQ18" s="102" t="s">
        <v>296</v>
      </c>
      <c r="BR18" s="30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46">
        <v>0</v>
      </c>
      <c r="BY18" s="46">
        <v>0</v>
      </c>
      <c r="BZ18" s="46">
        <v>0</v>
      </c>
      <c r="CA18" s="46">
        <v>0</v>
      </c>
      <c r="CB18" s="46">
        <v>0</v>
      </c>
      <c r="CC18" s="48">
        <f t="shared" si="26"/>
        <v>0</v>
      </c>
      <c r="CD18" s="45">
        <v>2</v>
      </c>
      <c r="CE18" s="46">
        <v>1</v>
      </c>
      <c r="CF18" s="46">
        <v>0</v>
      </c>
      <c r="CG18" s="46">
        <v>2</v>
      </c>
      <c r="CH18" s="48">
        <f t="shared" si="27"/>
        <v>5</v>
      </c>
      <c r="CI18" s="102" t="s">
        <v>296</v>
      </c>
      <c r="CJ18" s="30">
        <f t="shared" si="28"/>
        <v>1</v>
      </c>
      <c r="CK18" s="46">
        <f t="shared" si="29"/>
        <v>1</v>
      </c>
      <c r="CL18" s="46">
        <f t="shared" si="30"/>
        <v>7</v>
      </c>
      <c r="CM18" s="46">
        <f t="shared" si="31"/>
        <v>0</v>
      </c>
      <c r="CN18" s="46">
        <f t="shared" si="32"/>
        <v>1</v>
      </c>
      <c r="CO18" s="46">
        <f t="shared" si="33"/>
        <v>2</v>
      </c>
      <c r="CP18" s="46">
        <f t="shared" si="34"/>
        <v>6</v>
      </c>
      <c r="CQ18" s="46">
        <f t="shared" si="35"/>
        <v>0</v>
      </c>
      <c r="CR18" s="46">
        <f t="shared" si="36"/>
        <v>2</v>
      </c>
      <c r="CS18" s="46">
        <f t="shared" si="37"/>
        <v>5</v>
      </c>
      <c r="CT18" s="61">
        <f t="shared" si="38"/>
        <v>25</v>
      </c>
      <c r="CU18" s="245">
        <v>6</v>
      </c>
    </row>
    <row r="19" spans="1:99" ht="10.5" customHeight="1">
      <c r="A19" s="102" t="s">
        <v>265</v>
      </c>
      <c r="B19" s="45">
        <v>0</v>
      </c>
      <c r="C19" s="46">
        <v>0</v>
      </c>
      <c r="D19" s="46">
        <v>0</v>
      </c>
      <c r="E19" s="46">
        <v>2</v>
      </c>
      <c r="F19" s="47">
        <f t="shared" si="1"/>
        <v>2</v>
      </c>
      <c r="G19" s="30">
        <v>1</v>
      </c>
      <c r="H19" s="46">
        <v>1</v>
      </c>
      <c r="I19" s="46">
        <v>0</v>
      </c>
      <c r="J19" s="48">
        <f t="shared" si="2"/>
        <v>2</v>
      </c>
      <c r="K19" s="30">
        <v>0</v>
      </c>
      <c r="L19" s="46">
        <v>0</v>
      </c>
      <c r="M19" s="46">
        <v>0</v>
      </c>
      <c r="N19" s="46">
        <v>0</v>
      </c>
      <c r="O19" s="48">
        <f t="shared" si="21"/>
        <v>0</v>
      </c>
      <c r="P19" s="102" t="s">
        <v>265</v>
      </c>
      <c r="Q19" s="45">
        <v>0</v>
      </c>
      <c r="R19" s="46">
        <v>1</v>
      </c>
      <c r="S19" s="46">
        <v>2</v>
      </c>
      <c r="T19" s="46">
        <v>2</v>
      </c>
      <c r="U19" s="46">
        <v>0</v>
      </c>
      <c r="V19" s="46">
        <v>3</v>
      </c>
      <c r="W19" s="46">
        <v>0</v>
      </c>
      <c r="X19" s="46">
        <v>1</v>
      </c>
      <c r="Y19" s="46">
        <v>1</v>
      </c>
      <c r="Z19" s="46">
        <v>1</v>
      </c>
      <c r="AA19" s="46">
        <v>0</v>
      </c>
      <c r="AB19" s="46">
        <v>0</v>
      </c>
      <c r="AC19" s="46">
        <v>0</v>
      </c>
      <c r="AD19" s="46">
        <v>0</v>
      </c>
      <c r="AE19" s="48">
        <f t="shared" si="4"/>
        <v>11</v>
      </c>
      <c r="AF19" s="102" t="s">
        <v>265</v>
      </c>
      <c r="AG19" s="30">
        <v>0</v>
      </c>
      <c r="AH19" s="46">
        <v>1</v>
      </c>
      <c r="AI19" s="46">
        <v>0</v>
      </c>
      <c r="AJ19" s="46">
        <v>1</v>
      </c>
      <c r="AK19" s="46">
        <v>1</v>
      </c>
      <c r="AL19" s="46">
        <v>0</v>
      </c>
      <c r="AM19" s="48">
        <f t="shared" si="22"/>
        <v>3</v>
      </c>
      <c r="AN19" s="45">
        <v>3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2</v>
      </c>
      <c r="AU19" s="48">
        <f t="shared" si="23"/>
        <v>5</v>
      </c>
      <c r="AV19" s="102" t="s">
        <v>265</v>
      </c>
      <c r="AW19" s="30">
        <v>2</v>
      </c>
      <c r="AX19" s="46">
        <v>4</v>
      </c>
      <c r="AY19" s="89">
        <v>2</v>
      </c>
      <c r="AZ19" s="46">
        <v>1</v>
      </c>
      <c r="BA19" s="46">
        <v>1</v>
      </c>
      <c r="BB19" s="46">
        <v>1</v>
      </c>
      <c r="BC19" s="46">
        <v>3</v>
      </c>
      <c r="BD19" s="46">
        <v>4</v>
      </c>
      <c r="BE19" s="46">
        <v>13</v>
      </c>
      <c r="BF19" s="46">
        <v>6</v>
      </c>
      <c r="BG19" s="46">
        <v>0</v>
      </c>
      <c r="BH19" s="46">
        <v>1</v>
      </c>
      <c r="BI19" s="46">
        <v>2</v>
      </c>
      <c r="BJ19" s="47">
        <f t="shared" si="24"/>
        <v>40</v>
      </c>
      <c r="BK19" s="30">
        <v>0</v>
      </c>
      <c r="BL19" s="46">
        <v>0</v>
      </c>
      <c r="BM19" s="46">
        <v>0</v>
      </c>
      <c r="BN19" s="46">
        <v>1</v>
      </c>
      <c r="BO19" s="46">
        <v>0</v>
      </c>
      <c r="BP19" s="48">
        <f t="shared" si="25"/>
        <v>1</v>
      </c>
      <c r="BQ19" s="102" t="s">
        <v>265</v>
      </c>
      <c r="BR19" s="30">
        <v>3</v>
      </c>
      <c r="BS19" s="46">
        <v>0</v>
      </c>
      <c r="BT19" s="46">
        <v>1</v>
      </c>
      <c r="BU19" s="46">
        <v>0</v>
      </c>
      <c r="BV19" s="46">
        <v>0</v>
      </c>
      <c r="BW19" s="46">
        <v>0</v>
      </c>
      <c r="BX19" s="46">
        <v>0</v>
      </c>
      <c r="BY19" s="46">
        <v>4</v>
      </c>
      <c r="BZ19" s="46">
        <v>0</v>
      </c>
      <c r="CA19" s="46">
        <v>0</v>
      </c>
      <c r="CB19" s="46">
        <v>3</v>
      </c>
      <c r="CC19" s="48">
        <f t="shared" si="26"/>
        <v>11</v>
      </c>
      <c r="CD19" s="45">
        <v>3</v>
      </c>
      <c r="CE19" s="46">
        <v>2</v>
      </c>
      <c r="CF19" s="46">
        <v>1</v>
      </c>
      <c r="CG19" s="46">
        <v>0</v>
      </c>
      <c r="CH19" s="48">
        <f t="shared" si="27"/>
        <v>6</v>
      </c>
      <c r="CI19" s="102" t="s">
        <v>265</v>
      </c>
      <c r="CJ19" s="30">
        <f t="shared" si="28"/>
        <v>2</v>
      </c>
      <c r="CK19" s="46">
        <f t="shared" si="29"/>
        <v>2</v>
      </c>
      <c r="CL19" s="46">
        <f t="shared" si="30"/>
        <v>11</v>
      </c>
      <c r="CM19" s="46">
        <f t="shared" si="31"/>
        <v>0</v>
      </c>
      <c r="CN19" s="46">
        <f t="shared" si="32"/>
        <v>3</v>
      </c>
      <c r="CO19" s="46">
        <f t="shared" si="33"/>
        <v>5</v>
      </c>
      <c r="CP19" s="46">
        <f t="shared" si="34"/>
        <v>40</v>
      </c>
      <c r="CQ19" s="46">
        <f t="shared" si="35"/>
        <v>11</v>
      </c>
      <c r="CR19" s="46">
        <f t="shared" si="36"/>
        <v>1</v>
      </c>
      <c r="CS19" s="46">
        <f t="shared" si="37"/>
        <v>6</v>
      </c>
      <c r="CT19" s="61">
        <f t="shared" si="38"/>
        <v>81</v>
      </c>
      <c r="CU19" s="245">
        <v>1</v>
      </c>
    </row>
    <row r="20" spans="1:99" ht="10.5" customHeight="1">
      <c r="A20" s="102" t="s">
        <v>266</v>
      </c>
      <c r="B20" s="45">
        <v>0</v>
      </c>
      <c r="C20" s="46">
        <v>0</v>
      </c>
      <c r="D20" s="46">
        <v>0</v>
      </c>
      <c r="E20" s="46">
        <v>0</v>
      </c>
      <c r="F20" s="47">
        <f t="shared" si="1"/>
        <v>0</v>
      </c>
      <c r="G20" s="30">
        <v>1</v>
      </c>
      <c r="H20" s="46">
        <v>0</v>
      </c>
      <c r="I20" s="46">
        <v>0</v>
      </c>
      <c r="J20" s="48">
        <f t="shared" si="2"/>
        <v>1</v>
      </c>
      <c r="K20" s="30">
        <v>0</v>
      </c>
      <c r="L20" s="46">
        <v>0</v>
      </c>
      <c r="M20" s="46">
        <v>0</v>
      </c>
      <c r="N20" s="46">
        <v>0</v>
      </c>
      <c r="O20" s="48">
        <f t="shared" si="21"/>
        <v>0</v>
      </c>
      <c r="P20" s="102" t="s">
        <v>266</v>
      </c>
      <c r="Q20" s="45">
        <v>0</v>
      </c>
      <c r="R20" s="46">
        <v>1</v>
      </c>
      <c r="S20" s="46">
        <v>1</v>
      </c>
      <c r="T20" s="46">
        <v>2</v>
      </c>
      <c r="U20" s="46">
        <v>0</v>
      </c>
      <c r="V20" s="46">
        <v>1</v>
      </c>
      <c r="W20" s="46">
        <v>0</v>
      </c>
      <c r="X20" s="46">
        <v>0</v>
      </c>
      <c r="Y20" s="46">
        <v>0</v>
      </c>
      <c r="Z20" s="46">
        <v>0</v>
      </c>
      <c r="AA20" s="46">
        <v>1</v>
      </c>
      <c r="AB20" s="46">
        <v>0</v>
      </c>
      <c r="AC20" s="46">
        <v>0</v>
      </c>
      <c r="AD20" s="46">
        <v>0</v>
      </c>
      <c r="AE20" s="48">
        <f t="shared" si="4"/>
        <v>6</v>
      </c>
      <c r="AF20" s="102" t="s">
        <v>266</v>
      </c>
      <c r="AG20" s="30">
        <v>6</v>
      </c>
      <c r="AH20" s="46">
        <v>3</v>
      </c>
      <c r="AI20" s="46">
        <v>4</v>
      </c>
      <c r="AJ20" s="46">
        <v>1</v>
      </c>
      <c r="AK20" s="46">
        <v>1</v>
      </c>
      <c r="AL20" s="46">
        <v>0</v>
      </c>
      <c r="AM20" s="48">
        <f t="shared" si="22"/>
        <v>15</v>
      </c>
      <c r="AN20" s="45">
        <v>1</v>
      </c>
      <c r="AO20" s="46">
        <v>0</v>
      </c>
      <c r="AP20" s="46">
        <v>1</v>
      </c>
      <c r="AQ20" s="46">
        <v>1</v>
      </c>
      <c r="AR20" s="46">
        <v>1</v>
      </c>
      <c r="AS20" s="46">
        <v>0</v>
      </c>
      <c r="AT20" s="46">
        <v>1</v>
      </c>
      <c r="AU20" s="48">
        <f t="shared" si="23"/>
        <v>5</v>
      </c>
      <c r="AV20" s="102" t="s">
        <v>266</v>
      </c>
      <c r="AW20" s="30">
        <v>0</v>
      </c>
      <c r="AX20" s="46">
        <v>0</v>
      </c>
      <c r="AY20" s="89">
        <v>0</v>
      </c>
      <c r="AZ20" s="46">
        <v>0</v>
      </c>
      <c r="BA20" s="46">
        <v>0</v>
      </c>
      <c r="BB20" s="46">
        <v>1</v>
      </c>
      <c r="BC20" s="46">
        <v>0</v>
      </c>
      <c r="BD20" s="46">
        <v>1</v>
      </c>
      <c r="BE20" s="46">
        <v>3</v>
      </c>
      <c r="BF20" s="46">
        <v>2</v>
      </c>
      <c r="BG20" s="46">
        <v>0</v>
      </c>
      <c r="BH20" s="46">
        <v>0</v>
      </c>
      <c r="BI20" s="46">
        <v>0</v>
      </c>
      <c r="BJ20" s="47">
        <f t="shared" si="24"/>
        <v>7</v>
      </c>
      <c r="BK20" s="30">
        <v>0</v>
      </c>
      <c r="BL20" s="46">
        <v>0</v>
      </c>
      <c r="BM20" s="46">
        <v>0</v>
      </c>
      <c r="BN20" s="46">
        <v>1</v>
      </c>
      <c r="BO20" s="46">
        <v>0</v>
      </c>
      <c r="BP20" s="48">
        <f t="shared" si="25"/>
        <v>1</v>
      </c>
      <c r="BQ20" s="102" t="s">
        <v>266</v>
      </c>
      <c r="BR20" s="30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46">
        <v>0</v>
      </c>
      <c r="BY20" s="46">
        <v>2</v>
      </c>
      <c r="BZ20" s="46">
        <v>0</v>
      </c>
      <c r="CA20" s="46">
        <v>0</v>
      </c>
      <c r="CB20" s="46">
        <v>1</v>
      </c>
      <c r="CC20" s="48">
        <f t="shared" si="26"/>
        <v>3</v>
      </c>
      <c r="CD20" s="45">
        <v>1</v>
      </c>
      <c r="CE20" s="46">
        <v>0</v>
      </c>
      <c r="CF20" s="46">
        <v>1</v>
      </c>
      <c r="CG20" s="46">
        <v>0</v>
      </c>
      <c r="CH20" s="48">
        <f t="shared" si="27"/>
        <v>2</v>
      </c>
      <c r="CI20" s="102" t="s">
        <v>266</v>
      </c>
      <c r="CJ20" s="30">
        <f t="shared" si="28"/>
        <v>0</v>
      </c>
      <c r="CK20" s="46">
        <f t="shared" si="29"/>
        <v>1</v>
      </c>
      <c r="CL20" s="46">
        <f t="shared" si="30"/>
        <v>6</v>
      </c>
      <c r="CM20" s="46">
        <f t="shared" si="31"/>
        <v>0</v>
      </c>
      <c r="CN20" s="46">
        <f t="shared" si="32"/>
        <v>15</v>
      </c>
      <c r="CO20" s="46">
        <f t="shared" si="33"/>
        <v>5</v>
      </c>
      <c r="CP20" s="46">
        <f t="shared" si="34"/>
        <v>7</v>
      </c>
      <c r="CQ20" s="46">
        <f t="shared" si="35"/>
        <v>3</v>
      </c>
      <c r="CR20" s="46">
        <f t="shared" si="36"/>
        <v>1</v>
      </c>
      <c r="CS20" s="46">
        <f t="shared" si="37"/>
        <v>2</v>
      </c>
      <c r="CT20" s="61">
        <f t="shared" si="38"/>
        <v>40</v>
      </c>
      <c r="CU20" s="245">
        <v>5</v>
      </c>
    </row>
    <row r="21" spans="1:99" ht="10.5" customHeight="1">
      <c r="A21" s="102" t="s">
        <v>267</v>
      </c>
      <c r="B21" s="45">
        <v>0</v>
      </c>
      <c r="C21" s="46">
        <v>0</v>
      </c>
      <c r="D21" s="46">
        <v>0</v>
      </c>
      <c r="E21" s="46">
        <v>2</v>
      </c>
      <c r="F21" s="47">
        <f t="shared" si="1"/>
        <v>2</v>
      </c>
      <c r="G21" s="30">
        <v>2</v>
      </c>
      <c r="H21" s="46">
        <v>0</v>
      </c>
      <c r="I21" s="46">
        <v>2</v>
      </c>
      <c r="J21" s="48">
        <f t="shared" si="2"/>
        <v>4</v>
      </c>
      <c r="K21" s="30">
        <v>0</v>
      </c>
      <c r="L21" s="46">
        <v>0</v>
      </c>
      <c r="M21" s="46">
        <v>2</v>
      </c>
      <c r="N21" s="46">
        <v>0</v>
      </c>
      <c r="O21" s="48">
        <f t="shared" si="21"/>
        <v>2</v>
      </c>
      <c r="P21" s="102" t="s">
        <v>267</v>
      </c>
      <c r="Q21" s="45">
        <v>0</v>
      </c>
      <c r="R21" s="46">
        <v>0</v>
      </c>
      <c r="S21" s="46">
        <v>2</v>
      </c>
      <c r="T21" s="46">
        <v>4</v>
      </c>
      <c r="U21" s="46">
        <v>1</v>
      </c>
      <c r="V21" s="46">
        <v>3</v>
      </c>
      <c r="W21" s="46">
        <v>4</v>
      </c>
      <c r="X21" s="46">
        <v>4</v>
      </c>
      <c r="Y21" s="46">
        <v>2</v>
      </c>
      <c r="Z21" s="46">
        <v>0</v>
      </c>
      <c r="AA21" s="46">
        <v>0</v>
      </c>
      <c r="AB21" s="46">
        <v>0</v>
      </c>
      <c r="AC21" s="46">
        <v>5</v>
      </c>
      <c r="AD21" s="46">
        <v>0</v>
      </c>
      <c r="AE21" s="48">
        <f t="shared" si="4"/>
        <v>25</v>
      </c>
      <c r="AF21" s="102" t="s">
        <v>267</v>
      </c>
      <c r="AG21" s="30">
        <v>1</v>
      </c>
      <c r="AH21" s="46">
        <v>0</v>
      </c>
      <c r="AI21" s="46">
        <v>0</v>
      </c>
      <c r="AJ21" s="46">
        <v>0</v>
      </c>
      <c r="AK21" s="46">
        <v>1</v>
      </c>
      <c r="AL21" s="46">
        <v>0</v>
      </c>
      <c r="AM21" s="48">
        <f t="shared" si="22"/>
        <v>2</v>
      </c>
      <c r="AN21" s="45">
        <v>4</v>
      </c>
      <c r="AO21" s="46">
        <v>1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8">
        <f t="shared" si="23"/>
        <v>5</v>
      </c>
      <c r="AV21" s="102" t="s">
        <v>267</v>
      </c>
      <c r="AW21" s="30">
        <v>1</v>
      </c>
      <c r="AX21" s="46">
        <v>0</v>
      </c>
      <c r="AY21" s="89">
        <v>1</v>
      </c>
      <c r="AZ21" s="46">
        <v>0</v>
      </c>
      <c r="BA21" s="46">
        <v>1</v>
      </c>
      <c r="BB21" s="46">
        <v>1</v>
      </c>
      <c r="BC21" s="46">
        <v>0</v>
      </c>
      <c r="BD21" s="46">
        <v>1</v>
      </c>
      <c r="BE21" s="46">
        <v>7</v>
      </c>
      <c r="BF21" s="46">
        <v>4</v>
      </c>
      <c r="BG21" s="46">
        <v>0</v>
      </c>
      <c r="BH21" s="46">
        <v>0</v>
      </c>
      <c r="BI21" s="46">
        <v>0</v>
      </c>
      <c r="BJ21" s="47">
        <f t="shared" si="24"/>
        <v>16</v>
      </c>
      <c r="BK21" s="30">
        <v>0</v>
      </c>
      <c r="BL21" s="46">
        <v>1</v>
      </c>
      <c r="BM21" s="46">
        <v>0</v>
      </c>
      <c r="BN21" s="46">
        <v>2</v>
      </c>
      <c r="BO21" s="46">
        <v>1</v>
      </c>
      <c r="BP21" s="48">
        <f t="shared" si="25"/>
        <v>4</v>
      </c>
      <c r="BQ21" s="102" t="s">
        <v>267</v>
      </c>
      <c r="BR21" s="30">
        <v>1</v>
      </c>
      <c r="BS21" s="46">
        <v>0</v>
      </c>
      <c r="BT21" s="46">
        <v>1</v>
      </c>
      <c r="BU21" s="46">
        <v>0</v>
      </c>
      <c r="BV21" s="46">
        <v>0</v>
      </c>
      <c r="BW21" s="46">
        <v>1</v>
      </c>
      <c r="BX21" s="46">
        <v>0</v>
      </c>
      <c r="BY21" s="46">
        <v>0</v>
      </c>
      <c r="BZ21" s="46">
        <v>0</v>
      </c>
      <c r="CA21" s="46">
        <v>0</v>
      </c>
      <c r="CB21" s="46">
        <v>1</v>
      </c>
      <c r="CC21" s="48">
        <f t="shared" si="26"/>
        <v>4</v>
      </c>
      <c r="CD21" s="45">
        <v>5</v>
      </c>
      <c r="CE21" s="46">
        <v>0</v>
      </c>
      <c r="CF21" s="46">
        <v>2</v>
      </c>
      <c r="CG21" s="46">
        <v>2</v>
      </c>
      <c r="CH21" s="48">
        <f t="shared" si="27"/>
        <v>9</v>
      </c>
      <c r="CI21" s="102" t="s">
        <v>267</v>
      </c>
      <c r="CJ21" s="30">
        <f t="shared" si="28"/>
        <v>2</v>
      </c>
      <c r="CK21" s="46">
        <f t="shared" si="29"/>
        <v>4</v>
      </c>
      <c r="CL21" s="46">
        <f t="shared" si="30"/>
        <v>25</v>
      </c>
      <c r="CM21" s="46">
        <f t="shared" si="31"/>
        <v>2</v>
      </c>
      <c r="CN21" s="46">
        <f t="shared" si="32"/>
        <v>2</v>
      </c>
      <c r="CO21" s="46">
        <f t="shared" si="33"/>
        <v>5</v>
      </c>
      <c r="CP21" s="46">
        <f t="shared" si="34"/>
        <v>16</v>
      </c>
      <c r="CQ21" s="46">
        <f t="shared" si="35"/>
        <v>4</v>
      </c>
      <c r="CR21" s="46">
        <f t="shared" si="36"/>
        <v>4</v>
      </c>
      <c r="CS21" s="46">
        <f t="shared" si="37"/>
        <v>9</v>
      </c>
      <c r="CT21" s="61">
        <f t="shared" si="38"/>
        <v>73</v>
      </c>
      <c r="CU21" s="245">
        <v>3</v>
      </c>
    </row>
    <row r="22" spans="1:99" ht="12.75">
      <c r="A22" s="113" t="s">
        <v>355</v>
      </c>
      <c r="B22" s="49"/>
      <c r="C22" s="50"/>
      <c r="D22" s="50"/>
      <c r="E22" s="50"/>
      <c r="F22" s="68"/>
      <c r="G22" s="52"/>
      <c r="H22" s="50"/>
      <c r="I22" s="50"/>
      <c r="J22" s="54"/>
      <c r="K22" s="52"/>
      <c r="L22" s="50"/>
      <c r="M22" s="50"/>
      <c r="N22" s="50"/>
      <c r="O22" s="54"/>
      <c r="P22" s="113" t="s">
        <v>355</v>
      </c>
      <c r="Q22" s="49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4"/>
      <c r="AF22" s="113" t="s">
        <v>355</v>
      </c>
      <c r="AG22" s="52"/>
      <c r="AH22" s="50"/>
      <c r="AI22" s="50"/>
      <c r="AJ22" s="50"/>
      <c r="AK22" s="50"/>
      <c r="AL22" s="50"/>
      <c r="AM22" s="54"/>
      <c r="AN22" s="49"/>
      <c r="AO22" s="50"/>
      <c r="AP22" s="50"/>
      <c r="AQ22" s="50"/>
      <c r="AR22" s="50"/>
      <c r="AS22" s="50"/>
      <c r="AT22" s="50"/>
      <c r="AU22" s="54"/>
      <c r="AV22" s="113" t="s">
        <v>355</v>
      </c>
      <c r="AW22" s="52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68"/>
      <c r="BK22" s="52"/>
      <c r="BL22" s="50"/>
      <c r="BM22" s="50"/>
      <c r="BN22" s="50"/>
      <c r="BO22" s="50"/>
      <c r="BP22" s="54"/>
      <c r="BQ22" s="113" t="s">
        <v>355</v>
      </c>
      <c r="BR22" s="52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4"/>
      <c r="CD22" s="49"/>
      <c r="CE22" s="50"/>
      <c r="CF22" s="50"/>
      <c r="CG22" s="50"/>
      <c r="CH22" s="54"/>
      <c r="CI22" s="113" t="s">
        <v>355</v>
      </c>
      <c r="CJ22" s="52"/>
      <c r="CK22" s="50"/>
      <c r="CL22" s="50"/>
      <c r="CM22" s="50"/>
      <c r="CN22" s="50"/>
      <c r="CO22" s="50"/>
      <c r="CP22" s="50"/>
      <c r="CQ22" s="50"/>
      <c r="CR22" s="50"/>
      <c r="CS22" s="50"/>
      <c r="CT22" s="62"/>
      <c r="CU22" s="23"/>
    </row>
    <row r="23" spans="1:99" ht="10.5" customHeight="1">
      <c r="A23" s="102" t="s">
        <v>970</v>
      </c>
      <c r="B23" s="45">
        <v>0</v>
      </c>
      <c r="C23" s="46">
        <v>0</v>
      </c>
      <c r="D23" s="46">
        <v>0</v>
      </c>
      <c r="E23" s="46">
        <v>0</v>
      </c>
      <c r="F23" s="47">
        <f t="shared" si="1"/>
        <v>0</v>
      </c>
      <c r="G23" s="30">
        <v>0</v>
      </c>
      <c r="H23" s="46">
        <v>1</v>
      </c>
      <c r="I23" s="46">
        <v>0</v>
      </c>
      <c r="J23" s="48">
        <f t="shared" si="2"/>
        <v>1</v>
      </c>
      <c r="K23" s="30">
        <v>0</v>
      </c>
      <c r="L23" s="46">
        <v>0</v>
      </c>
      <c r="M23" s="46">
        <v>0</v>
      </c>
      <c r="N23" s="46">
        <v>0</v>
      </c>
      <c r="O23" s="48">
        <f>SUM(K23:N23)</f>
        <v>0</v>
      </c>
      <c r="P23" s="102" t="s">
        <v>970</v>
      </c>
      <c r="Q23" s="45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1</v>
      </c>
      <c r="X23" s="46">
        <v>1</v>
      </c>
      <c r="Y23" s="46">
        <v>0</v>
      </c>
      <c r="Z23" s="46">
        <v>0</v>
      </c>
      <c r="AA23" s="46">
        <v>1</v>
      </c>
      <c r="AB23" s="46">
        <v>0</v>
      </c>
      <c r="AC23" s="46">
        <v>0</v>
      </c>
      <c r="AD23" s="46">
        <v>0</v>
      </c>
      <c r="AE23" s="48">
        <f t="shared" si="4"/>
        <v>3</v>
      </c>
      <c r="AF23" s="102" t="s">
        <v>970</v>
      </c>
      <c r="AG23" s="30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8">
        <f aca="true" t="shared" si="39" ref="AM23:AM28">SUM(AG23:AL23)</f>
        <v>0</v>
      </c>
      <c r="AN23" s="45">
        <v>1</v>
      </c>
      <c r="AO23" s="46">
        <v>2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8">
        <f aca="true" t="shared" si="40" ref="AU23:AU28">SUM(AN23:AT23)</f>
        <v>3</v>
      </c>
      <c r="AV23" s="102" t="s">
        <v>970</v>
      </c>
      <c r="AW23" s="30">
        <v>1</v>
      </c>
      <c r="AX23" s="46">
        <v>0</v>
      </c>
      <c r="AY23" s="89">
        <v>0</v>
      </c>
      <c r="AZ23" s="46">
        <v>0</v>
      </c>
      <c r="BA23" s="46">
        <v>1</v>
      </c>
      <c r="BB23" s="46">
        <v>0</v>
      </c>
      <c r="BC23" s="46">
        <v>0</v>
      </c>
      <c r="BD23" s="46">
        <v>1</v>
      </c>
      <c r="BE23" s="46">
        <v>2</v>
      </c>
      <c r="BF23" s="46">
        <v>0</v>
      </c>
      <c r="BG23" s="46">
        <v>0</v>
      </c>
      <c r="BH23" s="46">
        <v>0</v>
      </c>
      <c r="BI23" s="46">
        <v>0</v>
      </c>
      <c r="BJ23" s="47">
        <f aca="true" t="shared" si="41" ref="BJ23:BJ28">SUM(AW23:BI23)</f>
        <v>5</v>
      </c>
      <c r="BK23" s="30">
        <v>0</v>
      </c>
      <c r="BL23" s="46">
        <v>0</v>
      </c>
      <c r="BM23" s="46">
        <v>0</v>
      </c>
      <c r="BN23" s="46">
        <v>2</v>
      </c>
      <c r="BO23" s="46">
        <v>1</v>
      </c>
      <c r="BP23" s="48">
        <f aca="true" t="shared" si="42" ref="BP23:BP28">SUM(BK23:BO23)</f>
        <v>3</v>
      </c>
      <c r="BQ23" s="102" t="s">
        <v>970</v>
      </c>
      <c r="BR23" s="30">
        <v>2</v>
      </c>
      <c r="BS23" s="46">
        <v>0</v>
      </c>
      <c r="BT23" s="46">
        <v>1</v>
      </c>
      <c r="BU23" s="46">
        <v>0</v>
      </c>
      <c r="BV23" s="46">
        <v>1</v>
      </c>
      <c r="BW23" s="46">
        <v>0</v>
      </c>
      <c r="BX23" s="46">
        <v>0</v>
      </c>
      <c r="BY23" s="46">
        <v>3</v>
      </c>
      <c r="BZ23" s="46">
        <v>0</v>
      </c>
      <c r="CA23" s="46">
        <v>0</v>
      </c>
      <c r="CB23" s="46">
        <v>4</v>
      </c>
      <c r="CC23" s="48">
        <f aca="true" t="shared" si="43" ref="CC23:CC28">SUM(BR23:CB23)</f>
        <v>11</v>
      </c>
      <c r="CD23" s="45">
        <v>1</v>
      </c>
      <c r="CE23" s="46">
        <v>0</v>
      </c>
      <c r="CF23" s="46">
        <v>0</v>
      </c>
      <c r="CG23" s="46">
        <v>1</v>
      </c>
      <c r="CH23" s="48">
        <f aca="true" t="shared" si="44" ref="CH23:CH28">SUM(CD23:CG23)</f>
        <v>2</v>
      </c>
      <c r="CI23" s="102" t="s">
        <v>970</v>
      </c>
      <c r="CJ23" s="30">
        <f aca="true" t="shared" si="45" ref="CJ23:CJ28">F23</f>
        <v>0</v>
      </c>
      <c r="CK23" s="46">
        <f aca="true" t="shared" si="46" ref="CK23:CK28">J23</f>
        <v>1</v>
      </c>
      <c r="CL23" s="46">
        <f aca="true" t="shared" si="47" ref="CL23:CL28">AE23</f>
        <v>3</v>
      </c>
      <c r="CM23" s="46">
        <f aca="true" t="shared" si="48" ref="CM23:CM28">O23</f>
        <v>0</v>
      </c>
      <c r="CN23" s="46">
        <f aca="true" t="shared" si="49" ref="CN23:CN28">AM23</f>
        <v>0</v>
      </c>
      <c r="CO23" s="46">
        <f aca="true" t="shared" si="50" ref="CO23:CO28">AU23</f>
        <v>3</v>
      </c>
      <c r="CP23" s="46">
        <f aca="true" t="shared" si="51" ref="CP23:CP28">BJ23</f>
        <v>5</v>
      </c>
      <c r="CQ23" s="46">
        <f aca="true" t="shared" si="52" ref="CQ23:CQ28">CC23</f>
        <v>11</v>
      </c>
      <c r="CR23" s="46">
        <f aca="true" t="shared" si="53" ref="CR23:CR28">BP23</f>
        <v>3</v>
      </c>
      <c r="CS23" s="46">
        <f aca="true" t="shared" si="54" ref="CS23:CS28">CH23</f>
        <v>2</v>
      </c>
      <c r="CT23" s="73">
        <f aca="true" t="shared" si="55" ref="CT23:CT28">SUM(CJ23:CS23)</f>
        <v>28</v>
      </c>
      <c r="CU23" s="245">
        <v>5</v>
      </c>
    </row>
    <row r="24" spans="1:99" ht="10.5" customHeight="1">
      <c r="A24" s="102" t="s">
        <v>1039</v>
      </c>
      <c r="B24" s="45">
        <v>0</v>
      </c>
      <c r="C24" s="46">
        <v>0</v>
      </c>
      <c r="D24" s="46">
        <v>0</v>
      </c>
      <c r="E24" s="46">
        <v>0</v>
      </c>
      <c r="F24" s="47">
        <f t="shared" si="1"/>
        <v>0</v>
      </c>
      <c r="G24" s="30">
        <v>1</v>
      </c>
      <c r="H24" s="46">
        <v>0</v>
      </c>
      <c r="I24" s="46">
        <v>1</v>
      </c>
      <c r="J24" s="48">
        <f t="shared" si="2"/>
        <v>2</v>
      </c>
      <c r="K24" s="30">
        <v>0</v>
      </c>
      <c r="L24" s="46">
        <v>0</v>
      </c>
      <c r="M24" s="46">
        <v>0</v>
      </c>
      <c r="N24" s="46">
        <v>0</v>
      </c>
      <c r="O24" s="48">
        <v>0</v>
      </c>
      <c r="P24" s="102" t="s">
        <v>1039</v>
      </c>
      <c r="Q24" s="45">
        <v>0</v>
      </c>
      <c r="R24" s="46">
        <v>1</v>
      </c>
      <c r="S24" s="46">
        <v>2</v>
      </c>
      <c r="T24" s="46">
        <v>2</v>
      </c>
      <c r="U24" s="46">
        <v>0</v>
      </c>
      <c r="V24" s="46">
        <v>4</v>
      </c>
      <c r="W24" s="46">
        <v>0</v>
      </c>
      <c r="X24" s="46">
        <v>0</v>
      </c>
      <c r="Y24" s="46">
        <v>1</v>
      </c>
      <c r="Z24" s="46">
        <v>0</v>
      </c>
      <c r="AA24" s="46">
        <v>0</v>
      </c>
      <c r="AB24" s="46">
        <v>0</v>
      </c>
      <c r="AC24" s="46">
        <v>6</v>
      </c>
      <c r="AD24" s="46">
        <v>0</v>
      </c>
      <c r="AE24" s="48">
        <f t="shared" si="4"/>
        <v>16</v>
      </c>
      <c r="AF24" s="102" t="s">
        <v>1039</v>
      </c>
      <c r="AG24" s="30">
        <v>0</v>
      </c>
      <c r="AH24" s="46">
        <v>0</v>
      </c>
      <c r="AI24" s="46">
        <v>0</v>
      </c>
      <c r="AJ24" s="46">
        <v>0</v>
      </c>
      <c r="AK24" s="46">
        <v>1</v>
      </c>
      <c r="AL24" s="46">
        <v>0</v>
      </c>
      <c r="AM24" s="48">
        <f t="shared" si="39"/>
        <v>1</v>
      </c>
      <c r="AN24" s="45">
        <v>2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8">
        <f t="shared" si="40"/>
        <v>2</v>
      </c>
      <c r="AV24" s="102" t="s">
        <v>1039</v>
      </c>
      <c r="AW24" s="30">
        <v>1</v>
      </c>
      <c r="AX24" s="46">
        <v>1</v>
      </c>
      <c r="AY24" s="89">
        <v>1</v>
      </c>
      <c r="AZ24" s="46">
        <v>0</v>
      </c>
      <c r="BA24" s="46">
        <v>1</v>
      </c>
      <c r="BB24" s="46">
        <v>0</v>
      </c>
      <c r="BC24" s="46">
        <v>1</v>
      </c>
      <c r="BD24" s="46">
        <v>1</v>
      </c>
      <c r="BE24" s="46">
        <v>2</v>
      </c>
      <c r="BF24" s="46">
        <v>6</v>
      </c>
      <c r="BG24" s="46">
        <v>0</v>
      </c>
      <c r="BH24" s="46">
        <v>0</v>
      </c>
      <c r="BI24" s="46">
        <v>3</v>
      </c>
      <c r="BJ24" s="47">
        <f t="shared" si="41"/>
        <v>17</v>
      </c>
      <c r="BK24" s="30">
        <v>0</v>
      </c>
      <c r="BL24" s="46">
        <v>1</v>
      </c>
      <c r="BM24" s="46">
        <v>0</v>
      </c>
      <c r="BN24" s="46">
        <v>0</v>
      </c>
      <c r="BO24" s="46">
        <v>1</v>
      </c>
      <c r="BP24" s="48">
        <f t="shared" si="42"/>
        <v>2</v>
      </c>
      <c r="BQ24" s="102" t="s">
        <v>1039</v>
      </c>
      <c r="BR24" s="30">
        <v>1</v>
      </c>
      <c r="BS24" s="46">
        <v>0</v>
      </c>
      <c r="BT24" s="46">
        <v>0</v>
      </c>
      <c r="BU24" s="46">
        <v>0</v>
      </c>
      <c r="BV24" s="46">
        <v>0</v>
      </c>
      <c r="BW24" s="46">
        <v>1</v>
      </c>
      <c r="BX24" s="46">
        <v>0</v>
      </c>
      <c r="BY24" s="46">
        <v>2</v>
      </c>
      <c r="BZ24" s="46">
        <v>0</v>
      </c>
      <c r="CA24" s="46">
        <v>0</v>
      </c>
      <c r="CB24" s="46">
        <v>1</v>
      </c>
      <c r="CC24" s="48">
        <f t="shared" si="43"/>
        <v>5</v>
      </c>
      <c r="CD24" s="45">
        <v>2</v>
      </c>
      <c r="CE24" s="46">
        <v>0</v>
      </c>
      <c r="CF24" s="46">
        <v>0</v>
      </c>
      <c r="CG24" s="46">
        <v>0</v>
      </c>
      <c r="CH24" s="48">
        <f t="shared" si="44"/>
        <v>2</v>
      </c>
      <c r="CI24" s="102" t="s">
        <v>1039</v>
      </c>
      <c r="CJ24" s="30">
        <f t="shared" si="45"/>
        <v>0</v>
      </c>
      <c r="CK24" s="46">
        <f t="shared" si="46"/>
        <v>2</v>
      </c>
      <c r="CL24" s="46">
        <f t="shared" si="47"/>
        <v>16</v>
      </c>
      <c r="CM24" s="46">
        <f t="shared" si="48"/>
        <v>0</v>
      </c>
      <c r="CN24" s="46">
        <f t="shared" si="49"/>
        <v>1</v>
      </c>
      <c r="CO24" s="46">
        <f t="shared" si="50"/>
        <v>2</v>
      </c>
      <c r="CP24" s="46">
        <f t="shared" si="51"/>
        <v>17</v>
      </c>
      <c r="CQ24" s="46">
        <f t="shared" si="52"/>
        <v>5</v>
      </c>
      <c r="CR24" s="46">
        <f t="shared" si="53"/>
        <v>2</v>
      </c>
      <c r="CS24" s="46">
        <f t="shared" si="54"/>
        <v>2</v>
      </c>
      <c r="CT24" s="61">
        <f t="shared" si="55"/>
        <v>47</v>
      </c>
      <c r="CU24" s="245">
        <v>3</v>
      </c>
    </row>
    <row r="25" spans="1:99" ht="10.5" customHeight="1">
      <c r="A25" s="102" t="s">
        <v>1038</v>
      </c>
      <c r="B25" s="45">
        <v>0</v>
      </c>
      <c r="C25" s="46">
        <v>0</v>
      </c>
      <c r="D25" s="46">
        <v>0</v>
      </c>
      <c r="E25" s="46">
        <v>0</v>
      </c>
      <c r="F25" s="47">
        <f t="shared" si="1"/>
        <v>0</v>
      </c>
      <c r="G25" s="30">
        <v>0</v>
      </c>
      <c r="H25" s="46">
        <v>0</v>
      </c>
      <c r="I25" s="46">
        <v>0</v>
      </c>
      <c r="J25" s="48">
        <f t="shared" si="2"/>
        <v>0</v>
      </c>
      <c r="K25" s="30">
        <v>0</v>
      </c>
      <c r="L25" s="46">
        <v>0</v>
      </c>
      <c r="M25" s="46">
        <v>0</v>
      </c>
      <c r="N25" s="46">
        <v>0</v>
      </c>
      <c r="O25" s="48">
        <f>SUM(K25:N25)</f>
        <v>0</v>
      </c>
      <c r="P25" s="102" t="s">
        <v>1038</v>
      </c>
      <c r="Q25" s="45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1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8">
        <f t="shared" si="4"/>
        <v>1</v>
      </c>
      <c r="AF25" s="102" t="s">
        <v>1038</v>
      </c>
      <c r="AG25" s="30">
        <v>0</v>
      </c>
      <c r="AH25" s="46">
        <v>1</v>
      </c>
      <c r="AI25" s="46">
        <v>0</v>
      </c>
      <c r="AJ25" s="46">
        <v>1</v>
      </c>
      <c r="AK25" s="46">
        <v>1</v>
      </c>
      <c r="AL25" s="46">
        <v>0</v>
      </c>
      <c r="AM25" s="48">
        <f t="shared" si="39"/>
        <v>3</v>
      </c>
      <c r="AN25" s="45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8">
        <f t="shared" si="40"/>
        <v>0</v>
      </c>
      <c r="AV25" s="102" t="s">
        <v>1038</v>
      </c>
      <c r="AW25" s="30">
        <v>0</v>
      </c>
      <c r="AX25" s="46">
        <v>1</v>
      </c>
      <c r="AY25" s="89">
        <v>0</v>
      </c>
      <c r="AZ25" s="46">
        <v>0</v>
      </c>
      <c r="BA25" s="46">
        <v>1</v>
      </c>
      <c r="BB25" s="46">
        <v>2</v>
      </c>
      <c r="BC25" s="46">
        <v>0</v>
      </c>
      <c r="BD25" s="46">
        <v>2</v>
      </c>
      <c r="BE25" s="46">
        <v>3</v>
      </c>
      <c r="BF25" s="46">
        <v>2</v>
      </c>
      <c r="BG25" s="46">
        <v>0</v>
      </c>
      <c r="BH25" s="46">
        <v>0</v>
      </c>
      <c r="BI25" s="46">
        <v>1</v>
      </c>
      <c r="BJ25" s="47">
        <f t="shared" si="41"/>
        <v>12</v>
      </c>
      <c r="BK25" s="30">
        <v>0</v>
      </c>
      <c r="BL25" s="46">
        <v>1</v>
      </c>
      <c r="BM25" s="46">
        <v>0</v>
      </c>
      <c r="BN25" s="46">
        <v>0</v>
      </c>
      <c r="BO25" s="46">
        <v>1</v>
      </c>
      <c r="BP25" s="48">
        <f t="shared" si="42"/>
        <v>2</v>
      </c>
      <c r="BQ25" s="102" t="s">
        <v>1038</v>
      </c>
      <c r="BR25" s="30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46">
        <v>0</v>
      </c>
      <c r="BY25" s="46">
        <v>1</v>
      </c>
      <c r="BZ25" s="46">
        <v>1</v>
      </c>
      <c r="CA25" s="46">
        <v>0</v>
      </c>
      <c r="CB25" s="46">
        <v>1</v>
      </c>
      <c r="CC25" s="48">
        <f t="shared" si="43"/>
        <v>3</v>
      </c>
      <c r="CD25" s="45">
        <v>3</v>
      </c>
      <c r="CE25" s="46">
        <v>3</v>
      </c>
      <c r="CF25" s="46">
        <v>0</v>
      </c>
      <c r="CG25" s="46">
        <v>1</v>
      </c>
      <c r="CH25" s="48">
        <f t="shared" si="44"/>
        <v>7</v>
      </c>
      <c r="CI25" s="102" t="s">
        <v>1038</v>
      </c>
      <c r="CJ25" s="30">
        <f t="shared" si="45"/>
        <v>0</v>
      </c>
      <c r="CK25" s="46">
        <f t="shared" si="46"/>
        <v>0</v>
      </c>
      <c r="CL25" s="46">
        <f t="shared" si="47"/>
        <v>1</v>
      </c>
      <c r="CM25" s="46">
        <f t="shared" si="48"/>
        <v>0</v>
      </c>
      <c r="CN25" s="46">
        <f t="shared" si="49"/>
        <v>3</v>
      </c>
      <c r="CO25" s="46">
        <f t="shared" si="50"/>
        <v>0</v>
      </c>
      <c r="CP25" s="46">
        <f t="shared" si="51"/>
        <v>12</v>
      </c>
      <c r="CQ25" s="46">
        <f t="shared" si="52"/>
        <v>3</v>
      </c>
      <c r="CR25" s="46">
        <f t="shared" si="53"/>
        <v>2</v>
      </c>
      <c r="CS25" s="46">
        <f t="shared" si="54"/>
        <v>7</v>
      </c>
      <c r="CT25" s="73">
        <f t="shared" si="55"/>
        <v>28</v>
      </c>
      <c r="CU25" s="245">
        <v>6</v>
      </c>
    </row>
    <row r="26" spans="1:99" ht="10.5" customHeight="1">
      <c r="A26" s="102" t="s">
        <v>971</v>
      </c>
      <c r="B26" s="45">
        <v>0</v>
      </c>
      <c r="C26" s="46">
        <v>0</v>
      </c>
      <c r="D26" s="46">
        <v>0</v>
      </c>
      <c r="E26" s="46">
        <v>1</v>
      </c>
      <c r="F26" s="47">
        <f t="shared" si="1"/>
        <v>1</v>
      </c>
      <c r="G26" s="30">
        <v>0</v>
      </c>
      <c r="H26" s="46">
        <v>0</v>
      </c>
      <c r="I26" s="46">
        <v>3</v>
      </c>
      <c r="J26" s="48">
        <f t="shared" si="2"/>
        <v>3</v>
      </c>
      <c r="K26" s="30">
        <v>0</v>
      </c>
      <c r="L26" s="46">
        <v>0</v>
      </c>
      <c r="M26" s="46">
        <v>0</v>
      </c>
      <c r="N26" s="46">
        <v>0</v>
      </c>
      <c r="O26" s="48">
        <f>SUM(K26:N26)</f>
        <v>0</v>
      </c>
      <c r="P26" s="102" t="s">
        <v>971</v>
      </c>
      <c r="Q26" s="45">
        <v>0</v>
      </c>
      <c r="R26" s="46">
        <v>0</v>
      </c>
      <c r="S26" s="46">
        <v>1</v>
      </c>
      <c r="T26" s="46">
        <v>4</v>
      </c>
      <c r="U26" s="46">
        <v>1</v>
      </c>
      <c r="V26" s="46">
        <v>3</v>
      </c>
      <c r="W26" s="46">
        <v>4</v>
      </c>
      <c r="X26" s="46">
        <v>3</v>
      </c>
      <c r="Y26" s="46">
        <v>0</v>
      </c>
      <c r="Z26" s="46">
        <v>0</v>
      </c>
      <c r="AA26" s="46">
        <v>1</v>
      </c>
      <c r="AB26" s="46">
        <v>0</v>
      </c>
      <c r="AC26" s="46">
        <v>4</v>
      </c>
      <c r="AD26" s="46">
        <v>0</v>
      </c>
      <c r="AE26" s="48">
        <f t="shared" si="4"/>
        <v>21</v>
      </c>
      <c r="AF26" s="102" t="s">
        <v>971</v>
      </c>
      <c r="AG26" s="30">
        <v>0</v>
      </c>
      <c r="AH26" s="46">
        <v>0</v>
      </c>
      <c r="AI26" s="46">
        <v>0</v>
      </c>
      <c r="AJ26" s="46">
        <v>1</v>
      </c>
      <c r="AK26" s="46">
        <v>0</v>
      </c>
      <c r="AL26" s="46">
        <v>0</v>
      </c>
      <c r="AM26" s="48">
        <f t="shared" si="39"/>
        <v>1</v>
      </c>
      <c r="AN26" s="45">
        <v>3</v>
      </c>
      <c r="AO26" s="46">
        <v>2</v>
      </c>
      <c r="AP26" s="46">
        <v>0</v>
      </c>
      <c r="AQ26" s="46">
        <v>0</v>
      </c>
      <c r="AR26" s="46">
        <v>0</v>
      </c>
      <c r="AS26" s="46">
        <v>1</v>
      </c>
      <c r="AT26" s="46">
        <v>0</v>
      </c>
      <c r="AU26" s="48">
        <f t="shared" si="40"/>
        <v>6</v>
      </c>
      <c r="AV26" s="102" t="s">
        <v>971</v>
      </c>
      <c r="AW26" s="30">
        <v>1</v>
      </c>
      <c r="AX26" s="46">
        <v>1</v>
      </c>
      <c r="AY26" s="89">
        <v>0</v>
      </c>
      <c r="AZ26" s="46">
        <v>1</v>
      </c>
      <c r="BA26" s="46">
        <v>2</v>
      </c>
      <c r="BB26" s="46">
        <v>2</v>
      </c>
      <c r="BC26" s="46">
        <v>1</v>
      </c>
      <c r="BD26" s="46">
        <v>2</v>
      </c>
      <c r="BE26" s="46">
        <v>4</v>
      </c>
      <c r="BF26" s="46">
        <v>5</v>
      </c>
      <c r="BG26" s="46">
        <v>0</v>
      </c>
      <c r="BH26" s="46">
        <v>1</v>
      </c>
      <c r="BI26" s="46">
        <v>1</v>
      </c>
      <c r="BJ26" s="47">
        <f t="shared" si="41"/>
        <v>21</v>
      </c>
      <c r="BK26" s="30">
        <v>0</v>
      </c>
      <c r="BL26" s="46">
        <v>0</v>
      </c>
      <c r="BM26" s="46">
        <v>0</v>
      </c>
      <c r="BN26" s="46">
        <v>1</v>
      </c>
      <c r="BO26" s="46">
        <v>0</v>
      </c>
      <c r="BP26" s="48">
        <f t="shared" si="42"/>
        <v>1</v>
      </c>
      <c r="BQ26" s="102" t="s">
        <v>971</v>
      </c>
      <c r="BR26" s="30">
        <v>2</v>
      </c>
      <c r="BS26" s="46">
        <v>0</v>
      </c>
      <c r="BT26" s="46">
        <v>0</v>
      </c>
      <c r="BU26" s="46">
        <v>0</v>
      </c>
      <c r="BV26" s="46">
        <v>2</v>
      </c>
      <c r="BW26" s="46">
        <v>1</v>
      </c>
      <c r="BX26" s="46">
        <v>0</v>
      </c>
      <c r="BY26" s="46">
        <v>2</v>
      </c>
      <c r="BZ26" s="46">
        <v>0</v>
      </c>
      <c r="CA26" s="46">
        <v>0</v>
      </c>
      <c r="CB26" s="46">
        <v>1</v>
      </c>
      <c r="CC26" s="48">
        <f t="shared" si="43"/>
        <v>8</v>
      </c>
      <c r="CD26" s="45">
        <v>0</v>
      </c>
      <c r="CE26" s="46">
        <v>2</v>
      </c>
      <c r="CF26" s="46">
        <v>0</v>
      </c>
      <c r="CG26" s="46">
        <v>1</v>
      </c>
      <c r="CH26" s="48">
        <f t="shared" si="44"/>
        <v>3</v>
      </c>
      <c r="CI26" s="102" t="s">
        <v>971</v>
      </c>
      <c r="CJ26" s="30">
        <f t="shared" si="45"/>
        <v>1</v>
      </c>
      <c r="CK26" s="46">
        <f t="shared" si="46"/>
        <v>3</v>
      </c>
      <c r="CL26" s="46">
        <f t="shared" si="47"/>
        <v>21</v>
      </c>
      <c r="CM26" s="46">
        <f t="shared" si="48"/>
        <v>0</v>
      </c>
      <c r="CN26" s="46">
        <f t="shared" si="49"/>
        <v>1</v>
      </c>
      <c r="CO26" s="46">
        <f t="shared" si="50"/>
        <v>6</v>
      </c>
      <c r="CP26" s="46">
        <f t="shared" si="51"/>
        <v>21</v>
      </c>
      <c r="CQ26" s="46">
        <f t="shared" si="52"/>
        <v>8</v>
      </c>
      <c r="CR26" s="46">
        <f t="shared" si="53"/>
        <v>1</v>
      </c>
      <c r="CS26" s="46">
        <f t="shared" si="54"/>
        <v>3</v>
      </c>
      <c r="CT26" s="61">
        <f t="shared" si="55"/>
        <v>65</v>
      </c>
      <c r="CU26" s="245">
        <v>1</v>
      </c>
    </row>
    <row r="27" spans="1:99" ht="10.5" customHeight="1">
      <c r="A27" s="102" t="s">
        <v>972</v>
      </c>
      <c r="B27" s="45">
        <v>0</v>
      </c>
      <c r="C27" s="46">
        <v>0</v>
      </c>
      <c r="D27" s="46">
        <v>0</v>
      </c>
      <c r="E27" s="89">
        <v>1</v>
      </c>
      <c r="F27" s="47">
        <f t="shared" si="1"/>
        <v>1</v>
      </c>
      <c r="G27" s="30">
        <v>0</v>
      </c>
      <c r="H27" s="46">
        <v>1</v>
      </c>
      <c r="I27" s="46">
        <v>0</v>
      </c>
      <c r="J27" s="48">
        <f t="shared" si="2"/>
        <v>1</v>
      </c>
      <c r="K27" s="30">
        <v>0</v>
      </c>
      <c r="L27" s="46">
        <v>0</v>
      </c>
      <c r="M27" s="46">
        <v>0</v>
      </c>
      <c r="N27" s="46">
        <v>0</v>
      </c>
      <c r="O27" s="48">
        <f>SUM(K27:N27)</f>
        <v>0</v>
      </c>
      <c r="P27" s="102" t="s">
        <v>972</v>
      </c>
      <c r="Q27" s="45">
        <v>0</v>
      </c>
      <c r="R27" s="46">
        <v>0</v>
      </c>
      <c r="S27" s="46">
        <v>1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1</v>
      </c>
      <c r="Z27" s="46">
        <v>1</v>
      </c>
      <c r="AA27" s="46">
        <v>0</v>
      </c>
      <c r="AB27" s="46">
        <v>0</v>
      </c>
      <c r="AC27" s="46">
        <v>0</v>
      </c>
      <c r="AD27" s="46">
        <v>0</v>
      </c>
      <c r="AE27" s="48">
        <f t="shared" si="4"/>
        <v>3</v>
      </c>
      <c r="AF27" s="102" t="s">
        <v>972</v>
      </c>
      <c r="AG27" s="30">
        <v>0</v>
      </c>
      <c r="AH27" s="46">
        <v>2</v>
      </c>
      <c r="AI27" s="46">
        <v>1</v>
      </c>
      <c r="AJ27" s="46">
        <v>0</v>
      </c>
      <c r="AK27" s="46">
        <v>0</v>
      </c>
      <c r="AL27" s="46">
        <v>0</v>
      </c>
      <c r="AM27" s="48">
        <f t="shared" si="39"/>
        <v>3</v>
      </c>
      <c r="AN27" s="45">
        <v>4</v>
      </c>
      <c r="AO27" s="46">
        <v>0</v>
      </c>
      <c r="AP27" s="46">
        <v>7</v>
      </c>
      <c r="AQ27" s="46">
        <v>1</v>
      </c>
      <c r="AR27" s="46">
        <v>0</v>
      </c>
      <c r="AS27" s="46">
        <v>1</v>
      </c>
      <c r="AT27" s="46">
        <v>0</v>
      </c>
      <c r="AU27" s="48">
        <f t="shared" si="40"/>
        <v>13</v>
      </c>
      <c r="AV27" s="102" t="s">
        <v>972</v>
      </c>
      <c r="AW27" s="30">
        <v>0</v>
      </c>
      <c r="AX27" s="46">
        <v>1</v>
      </c>
      <c r="AY27" s="89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3</v>
      </c>
      <c r="BE27" s="46">
        <v>1</v>
      </c>
      <c r="BF27" s="46">
        <v>3</v>
      </c>
      <c r="BG27" s="46">
        <v>0</v>
      </c>
      <c r="BH27" s="46">
        <v>0</v>
      </c>
      <c r="BI27" s="46">
        <v>0</v>
      </c>
      <c r="BJ27" s="47">
        <f t="shared" si="41"/>
        <v>8</v>
      </c>
      <c r="BK27" s="30">
        <v>0</v>
      </c>
      <c r="BL27" s="46">
        <v>2</v>
      </c>
      <c r="BM27" s="46">
        <v>0</v>
      </c>
      <c r="BN27" s="46">
        <v>1</v>
      </c>
      <c r="BO27" s="46">
        <v>0</v>
      </c>
      <c r="BP27" s="48">
        <f t="shared" si="42"/>
        <v>3</v>
      </c>
      <c r="BQ27" s="102" t="s">
        <v>972</v>
      </c>
      <c r="BR27" s="30">
        <v>0</v>
      </c>
      <c r="BS27" s="46">
        <v>0</v>
      </c>
      <c r="BT27" s="46">
        <v>1</v>
      </c>
      <c r="BU27" s="46">
        <v>0</v>
      </c>
      <c r="BV27" s="46">
        <v>0</v>
      </c>
      <c r="BW27" s="46">
        <v>0</v>
      </c>
      <c r="BX27" s="46">
        <v>0</v>
      </c>
      <c r="BY27" s="46">
        <v>0</v>
      </c>
      <c r="BZ27" s="46">
        <v>0</v>
      </c>
      <c r="CA27" s="46">
        <v>0</v>
      </c>
      <c r="CB27" s="46">
        <v>1</v>
      </c>
      <c r="CC27" s="48">
        <f t="shared" si="43"/>
        <v>2</v>
      </c>
      <c r="CD27" s="45">
        <v>3</v>
      </c>
      <c r="CE27" s="46">
        <v>1</v>
      </c>
      <c r="CF27" s="46">
        <v>3</v>
      </c>
      <c r="CG27" s="46">
        <v>1</v>
      </c>
      <c r="CH27" s="48">
        <f t="shared" si="44"/>
        <v>8</v>
      </c>
      <c r="CI27" s="102" t="s">
        <v>972</v>
      </c>
      <c r="CJ27" s="30">
        <f t="shared" si="45"/>
        <v>1</v>
      </c>
      <c r="CK27" s="46">
        <f t="shared" si="46"/>
        <v>1</v>
      </c>
      <c r="CL27" s="46">
        <f t="shared" si="47"/>
        <v>3</v>
      </c>
      <c r="CM27" s="46">
        <f t="shared" si="48"/>
        <v>0</v>
      </c>
      <c r="CN27" s="46">
        <f t="shared" si="49"/>
        <v>3</v>
      </c>
      <c r="CO27" s="46">
        <f t="shared" si="50"/>
        <v>13</v>
      </c>
      <c r="CP27" s="46">
        <f t="shared" si="51"/>
        <v>8</v>
      </c>
      <c r="CQ27" s="46">
        <f t="shared" si="52"/>
        <v>2</v>
      </c>
      <c r="CR27" s="46">
        <f t="shared" si="53"/>
        <v>3</v>
      </c>
      <c r="CS27" s="46">
        <f t="shared" si="54"/>
        <v>8</v>
      </c>
      <c r="CT27" s="61">
        <f t="shared" si="55"/>
        <v>42</v>
      </c>
      <c r="CU27" s="245">
        <v>4</v>
      </c>
    </row>
    <row r="28" spans="1:99" ht="10.5" customHeight="1">
      <c r="A28" s="102" t="s">
        <v>973</v>
      </c>
      <c r="B28" s="45">
        <v>0</v>
      </c>
      <c r="C28" s="46">
        <v>0</v>
      </c>
      <c r="D28" s="46">
        <v>0</v>
      </c>
      <c r="E28" s="46">
        <v>0</v>
      </c>
      <c r="F28" s="47">
        <f t="shared" si="1"/>
        <v>0</v>
      </c>
      <c r="G28" s="30">
        <v>2</v>
      </c>
      <c r="H28" s="46">
        <v>0</v>
      </c>
      <c r="I28" s="46">
        <v>1</v>
      </c>
      <c r="J28" s="48">
        <f t="shared" si="2"/>
        <v>3</v>
      </c>
      <c r="K28" s="30">
        <v>0</v>
      </c>
      <c r="L28" s="46">
        <v>0</v>
      </c>
      <c r="M28" s="46">
        <v>1</v>
      </c>
      <c r="N28" s="46">
        <v>0</v>
      </c>
      <c r="O28" s="48">
        <f>SUM(K28:N28)</f>
        <v>1</v>
      </c>
      <c r="P28" s="102" t="s">
        <v>973</v>
      </c>
      <c r="Q28" s="45">
        <v>0</v>
      </c>
      <c r="R28" s="46">
        <v>1</v>
      </c>
      <c r="S28" s="46">
        <v>1</v>
      </c>
      <c r="T28" s="46">
        <v>4</v>
      </c>
      <c r="U28" s="46">
        <v>0</v>
      </c>
      <c r="V28" s="46">
        <v>4</v>
      </c>
      <c r="W28" s="46">
        <v>0</v>
      </c>
      <c r="X28" s="46">
        <v>2</v>
      </c>
      <c r="Y28" s="46">
        <v>2</v>
      </c>
      <c r="Z28" s="46">
        <v>0</v>
      </c>
      <c r="AA28" s="46">
        <v>1</v>
      </c>
      <c r="AB28" s="46">
        <v>0</v>
      </c>
      <c r="AC28" s="46">
        <v>0</v>
      </c>
      <c r="AD28" s="46">
        <v>1</v>
      </c>
      <c r="AE28" s="48">
        <f t="shared" si="4"/>
        <v>16</v>
      </c>
      <c r="AF28" s="102" t="s">
        <v>973</v>
      </c>
      <c r="AG28" s="30">
        <v>2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8">
        <f t="shared" si="39"/>
        <v>2</v>
      </c>
      <c r="AN28" s="45">
        <v>2</v>
      </c>
      <c r="AO28" s="46">
        <v>1</v>
      </c>
      <c r="AP28" s="46">
        <v>0</v>
      </c>
      <c r="AQ28" s="46">
        <v>0</v>
      </c>
      <c r="AR28" s="46">
        <v>0</v>
      </c>
      <c r="AS28" s="46">
        <v>0</v>
      </c>
      <c r="AT28" s="46">
        <v>1</v>
      </c>
      <c r="AU28" s="48">
        <f t="shared" si="40"/>
        <v>4</v>
      </c>
      <c r="AV28" s="102" t="s">
        <v>973</v>
      </c>
      <c r="AW28" s="30">
        <v>1</v>
      </c>
      <c r="AX28" s="46">
        <v>1</v>
      </c>
      <c r="AY28" s="89">
        <v>2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4</v>
      </c>
      <c r="BF28" s="46">
        <v>4</v>
      </c>
      <c r="BG28" s="46">
        <v>0</v>
      </c>
      <c r="BH28" s="46">
        <v>0</v>
      </c>
      <c r="BI28" s="46">
        <v>3</v>
      </c>
      <c r="BJ28" s="47">
        <f t="shared" si="41"/>
        <v>15</v>
      </c>
      <c r="BK28" s="30">
        <v>0</v>
      </c>
      <c r="BL28" s="46">
        <v>1</v>
      </c>
      <c r="BM28" s="46">
        <v>0</v>
      </c>
      <c r="BN28" s="46">
        <v>2</v>
      </c>
      <c r="BO28" s="46">
        <v>0</v>
      </c>
      <c r="BP28" s="48">
        <f t="shared" si="42"/>
        <v>3</v>
      </c>
      <c r="BQ28" s="102" t="s">
        <v>973</v>
      </c>
      <c r="BR28" s="30">
        <v>1</v>
      </c>
      <c r="BS28" s="46">
        <v>0</v>
      </c>
      <c r="BT28" s="46">
        <v>0</v>
      </c>
      <c r="BU28" s="46">
        <v>0</v>
      </c>
      <c r="BV28" s="46">
        <v>1</v>
      </c>
      <c r="BW28" s="46">
        <v>0</v>
      </c>
      <c r="BX28" s="46">
        <v>0</v>
      </c>
      <c r="BY28" s="46">
        <v>1</v>
      </c>
      <c r="BZ28" s="46">
        <v>0</v>
      </c>
      <c r="CA28" s="46">
        <v>0</v>
      </c>
      <c r="CB28" s="46">
        <v>0</v>
      </c>
      <c r="CC28" s="48">
        <f t="shared" si="43"/>
        <v>3</v>
      </c>
      <c r="CD28" s="45">
        <v>3</v>
      </c>
      <c r="CE28" s="46">
        <v>2</v>
      </c>
      <c r="CF28" s="46">
        <v>1</v>
      </c>
      <c r="CG28" s="46">
        <v>2</v>
      </c>
      <c r="CH28" s="48">
        <f t="shared" si="44"/>
        <v>8</v>
      </c>
      <c r="CI28" s="102" t="s">
        <v>973</v>
      </c>
      <c r="CJ28" s="30">
        <f t="shared" si="45"/>
        <v>0</v>
      </c>
      <c r="CK28" s="46">
        <f t="shared" si="46"/>
        <v>3</v>
      </c>
      <c r="CL28" s="46">
        <f t="shared" si="47"/>
        <v>16</v>
      </c>
      <c r="CM28" s="46">
        <f t="shared" si="48"/>
        <v>1</v>
      </c>
      <c r="CN28" s="46">
        <f t="shared" si="49"/>
        <v>2</v>
      </c>
      <c r="CO28" s="46">
        <f t="shared" si="50"/>
        <v>4</v>
      </c>
      <c r="CP28" s="46">
        <f t="shared" si="51"/>
        <v>15</v>
      </c>
      <c r="CQ28" s="46">
        <f t="shared" si="52"/>
        <v>3</v>
      </c>
      <c r="CR28" s="46">
        <f t="shared" si="53"/>
        <v>3</v>
      </c>
      <c r="CS28" s="46">
        <f t="shared" si="54"/>
        <v>8</v>
      </c>
      <c r="CT28" s="61">
        <f t="shared" si="55"/>
        <v>55</v>
      </c>
      <c r="CU28" s="245">
        <v>2</v>
      </c>
    </row>
    <row r="29" spans="1:99" ht="12.75">
      <c r="A29" s="113" t="s">
        <v>356</v>
      </c>
      <c r="B29" s="49"/>
      <c r="C29" s="50"/>
      <c r="D29" s="50"/>
      <c r="E29" s="50"/>
      <c r="F29" s="68"/>
      <c r="G29" s="52"/>
      <c r="H29" s="50"/>
      <c r="I29" s="50"/>
      <c r="J29" s="54"/>
      <c r="K29" s="52"/>
      <c r="L29" s="50"/>
      <c r="M29" s="50"/>
      <c r="N29" s="50"/>
      <c r="O29" s="54"/>
      <c r="P29" s="113" t="s">
        <v>356</v>
      </c>
      <c r="Q29" s="49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4"/>
      <c r="AF29" s="113" t="s">
        <v>356</v>
      </c>
      <c r="AG29" s="52"/>
      <c r="AH29" s="50"/>
      <c r="AI29" s="50"/>
      <c r="AJ29" s="50"/>
      <c r="AK29" s="50"/>
      <c r="AL29" s="50"/>
      <c r="AM29" s="54"/>
      <c r="AN29" s="49"/>
      <c r="AO29" s="50"/>
      <c r="AP29" s="50"/>
      <c r="AQ29" s="50"/>
      <c r="AR29" s="50"/>
      <c r="AS29" s="50"/>
      <c r="AT29" s="50"/>
      <c r="AU29" s="54"/>
      <c r="AV29" s="113" t="s">
        <v>356</v>
      </c>
      <c r="AW29" s="52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68"/>
      <c r="BK29" s="52"/>
      <c r="BL29" s="50"/>
      <c r="BM29" s="50"/>
      <c r="BN29" s="50"/>
      <c r="BO29" s="50"/>
      <c r="BP29" s="54"/>
      <c r="BQ29" s="113" t="s">
        <v>356</v>
      </c>
      <c r="BR29" s="52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4"/>
      <c r="CD29" s="49"/>
      <c r="CE29" s="50"/>
      <c r="CF29" s="50"/>
      <c r="CG29" s="50"/>
      <c r="CH29" s="54"/>
      <c r="CI29" s="113" t="s">
        <v>356</v>
      </c>
      <c r="CJ29" s="52"/>
      <c r="CK29" s="50"/>
      <c r="CL29" s="50"/>
      <c r="CM29" s="50"/>
      <c r="CN29" s="50"/>
      <c r="CO29" s="50"/>
      <c r="CP29" s="50"/>
      <c r="CQ29" s="50"/>
      <c r="CR29" s="50"/>
      <c r="CS29" s="50"/>
      <c r="CT29" s="62"/>
      <c r="CU29" s="23"/>
    </row>
    <row r="30" spans="1:99" ht="10.5" customHeight="1">
      <c r="A30" s="102" t="s">
        <v>268</v>
      </c>
      <c r="B30" s="45">
        <v>0</v>
      </c>
      <c r="C30" s="46">
        <v>0</v>
      </c>
      <c r="D30" s="46">
        <v>0</v>
      </c>
      <c r="E30" s="46">
        <v>0</v>
      </c>
      <c r="F30" s="47">
        <f t="shared" si="1"/>
        <v>0</v>
      </c>
      <c r="G30" s="30">
        <v>0</v>
      </c>
      <c r="H30" s="46">
        <v>1</v>
      </c>
      <c r="I30" s="46">
        <v>0</v>
      </c>
      <c r="J30" s="48">
        <f t="shared" si="2"/>
        <v>1</v>
      </c>
      <c r="K30" s="30">
        <v>0</v>
      </c>
      <c r="L30" s="46">
        <v>0</v>
      </c>
      <c r="M30" s="46">
        <v>0</v>
      </c>
      <c r="N30" s="46">
        <v>0</v>
      </c>
      <c r="O30" s="48">
        <f aca="true" t="shared" si="56" ref="O30:O35">SUM(K30:N30)</f>
        <v>0</v>
      </c>
      <c r="P30" s="102" t="s">
        <v>268</v>
      </c>
      <c r="Q30" s="45">
        <v>0</v>
      </c>
      <c r="R30" s="46">
        <v>0</v>
      </c>
      <c r="S30" s="46">
        <v>1</v>
      </c>
      <c r="T30" s="46">
        <v>0</v>
      </c>
      <c r="U30" s="46">
        <v>0</v>
      </c>
      <c r="V30" s="46">
        <v>1</v>
      </c>
      <c r="W30" s="46">
        <v>1</v>
      </c>
      <c r="X30" s="46">
        <v>1</v>
      </c>
      <c r="Y30" s="46">
        <v>0</v>
      </c>
      <c r="Z30" s="46">
        <v>2</v>
      </c>
      <c r="AA30" s="46">
        <v>1</v>
      </c>
      <c r="AB30" s="46">
        <v>0</v>
      </c>
      <c r="AC30" s="46">
        <v>4</v>
      </c>
      <c r="AD30" s="46">
        <v>0</v>
      </c>
      <c r="AE30" s="48">
        <f t="shared" si="4"/>
        <v>11</v>
      </c>
      <c r="AF30" s="102" t="s">
        <v>268</v>
      </c>
      <c r="AG30" s="30">
        <v>0</v>
      </c>
      <c r="AH30" s="46">
        <v>0</v>
      </c>
      <c r="AI30" s="46">
        <v>1</v>
      </c>
      <c r="AJ30" s="46">
        <v>0</v>
      </c>
      <c r="AK30" s="46">
        <v>0</v>
      </c>
      <c r="AL30" s="46">
        <v>0</v>
      </c>
      <c r="AM30" s="48">
        <f aca="true" t="shared" si="57" ref="AM30:AM35">SUM(AG30:AL30)</f>
        <v>1</v>
      </c>
      <c r="AN30" s="45">
        <v>2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8">
        <f aca="true" t="shared" si="58" ref="AU30:AU35">SUM(AN30:AT30)</f>
        <v>2</v>
      </c>
      <c r="AV30" s="102" t="s">
        <v>268</v>
      </c>
      <c r="AW30" s="30">
        <v>1</v>
      </c>
      <c r="AX30" s="46">
        <v>1</v>
      </c>
      <c r="AY30" s="89">
        <v>1</v>
      </c>
      <c r="AZ30" s="46">
        <v>0</v>
      </c>
      <c r="BA30" s="46">
        <v>0</v>
      </c>
      <c r="BB30" s="46">
        <v>1</v>
      </c>
      <c r="BC30" s="46">
        <v>5</v>
      </c>
      <c r="BD30" s="46">
        <v>5</v>
      </c>
      <c r="BE30" s="46">
        <v>2</v>
      </c>
      <c r="BF30" s="46">
        <v>2</v>
      </c>
      <c r="BG30" s="46">
        <v>0</v>
      </c>
      <c r="BH30" s="46">
        <v>0</v>
      </c>
      <c r="BI30" s="46">
        <v>0</v>
      </c>
      <c r="BJ30" s="47">
        <f aca="true" t="shared" si="59" ref="BJ30:BJ35">SUM(AW30:BI30)</f>
        <v>18</v>
      </c>
      <c r="BK30" s="30">
        <v>0</v>
      </c>
      <c r="BL30" s="46">
        <v>0</v>
      </c>
      <c r="BM30" s="46">
        <v>0</v>
      </c>
      <c r="BN30" s="46">
        <v>1</v>
      </c>
      <c r="BO30" s="46">
        <v>1</v>
      </c>
      <c r="BP30" s="48">
        <f aca="true" t="shared" si="60" ref="BP30:BP35">SUM(BK30:BO30)</f>
        <v>2</v>
      </c>
      <c r="BQ30" s="102" t="s">
        <v>268</v>
      </c>
      <c r="BR30" s="30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46">
        <v>0</v>
      </c>
      <c r="BY30" s="46">
        <v>2</v>
      </c>
      <c r="BZ30" s="46">
        <v>0</v>
      </c>
      <c r="CA30" s="46">
        <v>0</v>
      </c>
      <c r="CB30" s="46">
        <v>2</v>
      </c>
      <c r="CC30" s="48">
        <f aca="true" t="shared" si="61" ref="CC30:CC35">SUM(BR30:CB30)</f>
        <v>4</v>
      </c>
      <c r="CD30" s="45">
        <v>7</v>
      </c>
      <c r="CE30" s="46">
        <v>0</v>
      </c>
      <c r="CF30" s="46">
        <v>1</v>
      </c>
      <c r="CG30" s="46">
        <v>1</v>
      </c>
      <c r="CH30" s="48">
        <f aca="true" t="shared" si="62" ref="CH30:CH35">SUM(CD30:CG30)</f>
        <v>9</v>
      </c>
      <c r="CI30" s="102" t="s">
        <v>268</v>
      </c>
      <c r="CJ30" s="30">
        <f aca="true" t="shared" si="63" ref="CJ30:CJ35">F30</f>
        <v>0</v>
      </c>
      <c r="CK30" s="46">
        <f aca="true" t="shared" si="64" ref="CK30:CK35">J30</f>
        <v>1</v>
      </c>
      <c r="CL30" s="46">
        <f aca="true" t="shared" si="65" ref="CL30:CL35">AE30</f>
        <v>11</v>
      </c>
      <c r="CM30" s="46">
        <f aca="true" t="shared" si="66" ref="CM30:CM35">O30</f>
        <v>0</v>
      </c>
      <c r="CN30" s="46">
        <f aca="true" t="shared" si="67" ref="CN30:CN35">AM30</f>
        <v>1</v>
      </c>
      <c r="CO30" s="46">
        <f aca="true" t="shared" si="68" ref="CO30:CO35">AU30</f>
        <v>2</v>
      </c>
      <c r="CP30" s="46">
        <f aca="true" t="shared" si="69" ref="CP30:CP35">BJ30</f>
        <v>18</v>
      </c>
      <c r="CQ30" s="46">
        <f aca="true" t="shared" si="70" ref="CQ30:CQ35">CC30</f>
        <v>4</v>
      </c>
      <c r="CR30" s="46">
        <f aca="true" t="shared" si="71" ref="CR30:CR35">BP30</f>
        <v>2</v>
      </c>
      <c r="CS30" s="46">
        <f aca="true" t="shared" si="72" ref="CS30:CS35">CH30</f>
        <v>9</v>
      </c>
      <c r="CT30" s="73">
        <f aca="true" t="shared" si="73" ref="CT30:CT35">SUM(CJ30:CS30)</f>
        <v>48</v>
      </c>
      <c r="CU30" s="245">
        <v>3</v>
      </c>
    </row>
    <row r="31" spans="1:99" ht="10.5" customHeight="1">
      <c r="A31" s="102" t="s">
        <v>269</v>
      </c>
      <c r="B31" s="45">
        <v>0</v>
      </c>
      <c r="C31" s="46">
        <v>0</v>
      </c>
      <c r="D31" s="46">
        <v>0</v>
      </c>
      <c r="E31" s="46">
        <v>0</v>
      </c>
      <c r="F31" s="47">
        <f t="shared" si="1"/>
        <v>0</v>
      </c>
      <c r="G31" s="30">
        <v>0</v>
      </c>
      <c r="H31" s="46">
        <v>0</v>
      </c>
      <c r="I31" s="46">
        <v>1</v>
      </c>
      <c r="J31" s="48">
        <f t="shared" si="2"/>
        <v>1</v>
      </c>
      <c r="K31" s="30">
        <v>1</v>
      </c>
      <c r="L31" s="46">
        <v>0</v>
      </c>
      <c r="M31" s="46">
        <v>0</v>
      </c>
      <c r="N31" s="46">
        <v>0</v>
      </c>
      <c r="O31" s="48">
        <f t="shared" si="56"/>
        <v>1</v>
      </c>
      <c r="P31" s="102" t="s">
        <v>269</v>
      </c>
      <c r="Q31" s="45">
        <v>0</v>
      </c>
      <c r="R31" s="46">
        <v>1</v>
      </c>
      <c r="S31" s="46">
        <v>2</v>
      </c>
      <c r="T31" s="46">
        <v>2</v>
      </c>
      <c r="U31" s="46">
        <v>0</v>
      </c>
      <c r="V31" s="46">
        <v>3</v>
      </c>
      <c r="W31" s="46">
        <v>0</v>
      </c>
      <c r="X31" s="46">
        <v>1</v>
      </c>
      <c r="Y31" s="46">
        <v>1</v>
      </c>
      <c r="Z31" s="46">
        <v>9</v>
      </c>
      <c r="AA31" s="46">
        <v>1</v>
      </c>
      <c r="AB31" s="46">
        <v>0</v>
      </c>
      <c r="AC31" s="46">
        <v>1</v>
      </c>
      <c r="AD31" s="46">
        <v>1</v>
      </c>
      <c r="AE31" s="48">
        <f t="shared" si="4"/>
        <v>22</v>
      </c>
      <c r="AF31" s="102" t="s">
        <v>269</v>
      </c>
      <c r="AG31" s="30">
        <v>1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8">
        <f t="shared" si="57"/>
        <v>1</v>
      </c>
      <c r="AN31" s="45">
        <v>3</v>
      </c>
      <c r="AO31" s="46">
        <v>0</v>
      </c>
      <c r="AP31" s="46">
        <v>1</v>
      </c>
      <c r="AQ31" s="46">
        <v>0</v>
      </c>
      <c r="AR31" s="46">
        <v>0</v>
      </c>
      <c r="AS31" s="46">
        <v>0</v>
      </c>
      <c r="AT31" s="46">
        <v>0</v>
      </c>
      <c r="AU31" s="48">
        <f t="shared" si="58"/>
        <v>4</v>
      </c>
      <c r="AV31" s="102" t="s">
        <v>269</v>
      </c>
      <c r="AW31" s="30">
        <v>0</v>
      </c>
      <c r="AX31" s="46">
        <v>0</v>
      </c>
      <c r="AY31" s="89">
        <v>0</v>
      </c>
      <c r="AZ31" s="46">
        <v>0</v>
      </c>
      <c r="BA31" s="46">
        <v>2</v>
      </c>
      <c r="BB31" s="46">
        <v>0</v>
      </c>
      <c r="BC31" s="46">
        <v>0</v>
      </c>
      <c r="BD31" s="46">
        <v>2</v>
      </c>
      <c r="BE31" s="46">
        <v>1</v>
      </c>
      <c r="BF31" s="46">
        <v>1</v>
      </c>
      <c r="BG31" s="46">
        <v>0</v>
      </c>
      <c r="BH31" s="46">
        <v>0</v>
      </c>
      <c r="BI31" s="46">
        <v>0</v>
      </c>
      <c r="BJ31" s="47">
        <f t="shared" si="59"/>
        <v>6</v>
      </c>
      <c r="BK31" s="30">
        <v>0</v>
      </c>
      <c r="BL31" s="46">
        <v>0</v>
      </c>
      <c r="BM31" s="46">
        <v>0</v>
      </c>
      <c r="BN31" s="46">
        <v>0</v>
      </c>
      <c r="BO31" s="46">
        <v>0</v>
      </c>
      <c r="BP31" s="48">
        <f t="shared" si="60"/>
        <v>0</v>
      </c>
      <c r="BQ31" s="102" t="s">
        <v>269</v>
      </c>
      <c r="BR31" s="30">
        <v>2</v>
      </c>
      <c r="BS31" s="46">
        <v>0</v>
      </c>
      <c r="BT31" s="46">
        <v>1</v>
      </c>
      <c r="BU31" s="46">
        <v>0</v>
      </c>
      <c r="BV31" s="46">
        <v>0</v>
      </c>
      <c r="BW31" s="46">
        <v>1</v>
      </c>
      <c r="BX31" s="46">
        <v>0</v>
      </c>
      <c r="BY31" s="46">
        <v>4</v>
      </c>
      <c r="BZ31" s="46">
        <v>0</v>
      </c>
      <c r="CA31" s="46">
        <v>0</v>
      </c>
      <c r="CB31" s="46">
        <v>1</v>
      </c>
      <c r="CC31" s="48">
        <f t="shared" si="61"/>
        <v>9</v>
      </c>
      <c r="CD31" s="45">
        <v>2</v>
      </c>
      <c r="CE31" s="46">
        <v>1</v>
      </c>
      <c r="CF31" s="46">
        <v>1</v>
      </c>
      <c r="CG31" s="46">
        <v>0</v>
      </c>
      <c r="CH31" s="48">
        <f t="shared" si="62"/>
        <v>4</v>
      </c>
      <c r="CI31" s="102" t="s">
        <v>269</v>
      </c>
      <c r="CJ31" s="30">
        <f t="shared" si="63"/>
        <v>0</v>
      </c>
      <c r="CK31" s="46">
        <f t="shared" si="64"/>
        <v>1</v>
      </c>
      <c r="CL31" s="46">
        <f t="shared" si="65"/>
        <v>22</v>
      </c>
      <c r="CM31" s="46">
        <f t="shared" si="66"/>
        <v>1</v>
      </c>
      <c r="CN31" s="46">
        <f t="shared" si="67"/>
        <v>1</v>
      </c>
      <c r="CO31" s="46">
        <f t="shared" si="68"/>
        <v>4</v>
      </c>
      <c r="CP31" s="46">
        <f t="shared" si="69"/>
        <v>6</v>
      </c>
      <c r="CQ31" s="46">
        <f t="shared" si="70"/>
        <v>9</v>
      </c>
      <c r="CR31" s="46">
        <f t="shared" si="71"/>
        <v>0</v>
      </c>
      <c r="CS31" s="46">
        <f t="shared" si="72"/>
        <v>4</v>
      </c>
      <c r="CT31" s="73">
        <f t="shared" si="73"/>
        <v>48</v>
      </c>
      <c r="CU31" s="245">
        <v>4</v>
      </c>
    </row>
    <row r="32" spans="1:99" ht="10.5" customHeight="1">
      <c r="A32" s="102" t="s">
        <v>270</v>
      </c>
      <c r="B32" s="45">
        <v>0</v>
      </c>
      <c r="C32" s="46">
        <v>0</v>
      </c>
      <c r="D32" s="46">
        <v>0</v>
      </c>
      <c r="E32" s="46">
        <v>1</v>
      </c>
      <c r="F32" s="47">
        <f t="shared" si="1"/>
        <v>1</v>
      </c>
      <c r="G32" s="30">
        <v>0</v>
      </c>
      <c r="H32" s="46">
        <v>1</v>
      </c>
      <c r="I32" s="46">
        <v>0</v>
      </c>
      <c r="J32" s="48">
        <f t="shared" si="2"/>
        <v>1</v>
      </c>
      <c r="K32" s="30">
        <v>1</v>
      </c>
      <c r="L32" s="46">
        <v>0</v>
      </c>
      <c r="M32" s="46">
        <v>0</v>
      </c>
      <c r="N32" s="46">
        <v>0</v>
      </c>
      <c r="O32" s="48">
        <f t="shared" si="56"/>
        <v>1</v>
      </c>
      <c r="P32" s="102" t="s">
        <v>270</v>
      </c>
      <c r="Q32" s="45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1</v>
      </c>
      <c r="X32" s="46">
        <v>0</v>
      </c>
      <c r="Y32" s="46">
        <v>1</v>
      </c>
      <c r="Z32" s="46">
        <v>5</v>
      </c>
      <c r="AA32" s="46">
        <v>0</v>
      </c>
      <c r="AB32" s="46">
        <v>0</v>
      </c>
      <c r="AC32" s="46">
        <v>0</v>
      </c>
      <c r="AD32" s="46">
        <v>0</v>
      </c>
      <c r="AE32" s="48">
        <f t="shared" si="4"/>
        <v>7</v>
      </c>
      <c r="AF32" s="102" t="s">
        <v>270</v>
      </c>
      <c r="AG32" s="30">
        <v>0</v>
      </c>
      <c r="AH32" s="46">
        <v>1</v>
      </c>
      <c r="AI32" s="46">
        <v>1</v>
      </c>
      <c r="AJ32" s="46">
        <v>1</v>
      </c>
      <c r="AK32" s="46">
        <v>0</v>
      </c>
      <c r="AL32" s="46">
        <v>0</v>
      </c>
      <c r="AM32" s="48">
        <f t="shared" si="57"/>
        <v>3</v>
      </c>
      <c r="AN32" s="45">
        <v>3</v>
      </c>
      <c r="AO32" s="46">
        <v>0</v>
      </c>
      <c r="AP32" s="46">
        <v>0</v>
      </c>
      <c r="AQ32" s="46">
        <v>1</v>
      </c>
      <c r="AR32" s="46">
        <v>0</v>
      </c>
      <c r="AS32" s="46">
        <v>2</v>
      </c>
      <c r="AT32" s="46">
        <v>0</v>
      </c>
      <c r="AU32" s="48">
        <f t="shared" si="58"/>
        <v>6</v>
      </c>
      <c r="AV32" s="102" t="s">
        <v>270</v>
      </c>
      <c r="AW32" s="30">
        <v>0</v>
      </c>
      <c r="AX32" s="46">
        <v>1</v>
      </c>
      <c r="AY32" s="89">
        <v>1</v>
      </c>
      <c r="AZ32" s="46">
        <v>0</v>
      </c>
      <c r="BA32" s="46">
        <v>2</v>
      </c>
      <c r="BB32" s="46">
        <v>1</v>
      </c>
      <c r="BC32" s="46">
        <v>0</v>
      </c>
      <c r="BD32" s="46">
        <v>2</v>
      </c>
      <c r="BE32" s="46">
        <v>2</v>
      </c>
      <c r="BF32" s="46">
        <v>1</v>
      </c>
      <c r="BG32" s="46">
        <v>0</v>
      </c>
      <c r="BH32" s="46">
        <v>0</v>
      </c>
      <c r="BI32" s="46">
        <v>2</v>
      </c>
      <c r="BJ32" s="47">
        <f t="shared" si="59"/>
        <v>12</v>
      </c>
      <c r="BK32" s="30">
        <v>0</v>
      </c>
      <c r="BL32" s="46">
        <v>0</v>
      </c>
      <c r="BM32" s="46">
        <v>0</v>
      </c>
      <c r="BN32" s="46">
        <v>2</v>
      </c>
      <c r="BO32" s="46">
        <v>0</v>
      </c>
      <c r="BP32" s="48">
        <f t="shared" si="60"/>
        <v>2</v>
      </c>
      <c r="BQ32" s="102" t="s">
        <v>270</v>
      </c>
      <c r="BR32" s="30">
        <v>0</v>
      </c>
      <c r="BS32" s="46">
        <v>0</v>
      </c>
      <c r="BT32" s="46">
        <v>0</v>
      </c>
      <c r="BU32" s="46">
        <v>0</v>
      </c>
      <c r="BV32" s="46">
        <v>1</v>
      </c>
      <c r="BW32" s="46">
        <v>1</v>
      </c>
      <c r="BX32" s="46">
        <v>0</v>
      </c>
      <c r="BY32" s="46">
        <v>2</v>
      </c>
      <c r="BZ32" s="46">
        <v>0</v>
      </c>
      <c r="CA32" s="46">
        <v>0</v>
      </c>
      <c r="CB32" s="46">
        <v>0</v>
      </c>
      <c r="CC32" s="48">
        <f t="shared" si="61"/>
        <v>4</v>
      </c>
      <c r="CD32" s="45">
        <v>1</v>
      </c>
      <c r="CE32" s="46">
        <v>1</v>
      </c>
      <c r="CF32" s="46">
        <v>0</v>
      </c>
      <c r="CG32" s="46">
        <v>1</v>
      </c>
      <c r="CH32" s="48">
        <f t="shared" si="62"/>
        <v>3</v>
      </c>
      <c r="CI32" s="102" t="s">
        <v>270</v>
      </c>
      <c r="CJ32" s="30">
        <f t="shared" si="63"/>
        <v>1</v>
      </c>
      <c r="CK32" s="46">
        <f t="shared" si="64"/>
        <v>1</v>
      </c>
      <c r="CL32" s="46">
        <f t="shared" si="65"/>
        <v>7</v>
      </c>
      <c r="CM32" s="46">
        <f t="shared" si="66"/>
        <v>1</v>
      </c>
      <c r="CN32" s="46">
        <f t="shared" si="67"/>
        <v>3</v>
      </c>
      <c r="CO32" s="46">
        <f t="shared" si="68"/>
        <v>6</v>
      </c>
      <c r="CP32" s="46">
        <f t="shared" si="69"/>
        <v>12</v>
      </c>
      <c r="CQ32" s="46">
        <f t="shared" si="70"/>
        <v>4</v>
      </c>
      <c r="CR32" s="46">
        <f t="shared" si="71"/>
        <v>2</v>
      </c>
      <c r="CS32" s="46">
        <f t="shared" si="72"/>
        <v>3</v>
      </c>
      <c r="CT32" s="61">
        <f t="shared" si="73"/>
        <v>40</v>
      </c>
      <c r="CU32" s="245">
        <v>5</v>
      </c>
    </row>
    <row r="33" spans="1:99" ht="10.5" customHeight="1">
      <c r="A33" s="102" t="s">
        <v>271</v>
      </c>
      <c r="B33" s="45">
        <v>0</v>
      </c>
      <c r="C33" s="46">
        <v>0</v>
      </c>
      <c r="D33" s="46">
        <v>0</v>
      </c>
      <c r="E33" s="46">
        <v>1</v>
      </c>
      <c r="F33" s="47">
        <f t="shared" si="1"/>
        <v>1</v>
      </c>
      <c r="G33" s="30">
        <v>1</v>
      </c>
      <c r="H33" s="46">
        <v>1</v>
      </c>
      <c r="I33" s="46">
        <v>1</v>
      </c>
      <c r="J33" s="48">
        <f t="shared" si="2"/>
        <v>3</v>
      </c>
      <c r="K33" s="30">
        <v>1</v>
      </c>
      <c r="L33" s="46">
        <v>0</v>
      </c>
      <c r="M33" s="46">
        <v>0</v>
      </c>
      <c r="N33" s="46">
        <v>0</v>
      </c>
      <c r="O33" s="48">
        <f t="shared" si="56"/>
        <v>1</v>
      </c>
      <c r="P33" s="102" t="s">
        <v>271</v>
      </c>
      <c r="Q33" s="45">
        <v>0</v>
      </c>
      <c r="R33" s="46">
        <v>1</v>
      </c>
      <c r="S33" s="46">
        <v>1</v>
      </c>
      <c r="T33" s="46">
        <v>3</v>
      </c>
      <c r="U33" s="46">
        <v>0</v>
      </c>
      <c r="V33" s="46">
        <v>4</v>
      </c>
      <c r="W33" s="46">
        <v>0</v>
      </c>
      <c r="X33" s="46">
        <v>1</v>
      </c>
      <c r="Y33" s="46">
        <v>1</v>
      </c>
      <c r="Z33" s="46">
        <v>1</v>
      </c>
      <c r="AA33" s="46">
        <v>0</v>
      </c>
      <c r="AB33" s="46">
        <v>0</v>
      </c>
      <c r="AC33" s="46">
        <v>1</v>
      </c>
      <c r="AD33" s="46">
        <v>0</v>
      </c>
      <c r="AE33" s="48">
        <f t="shared" si="4"/>
        <v>13</v>
      </c>
      <c r="AF33" s="102" t="s">
        <v>271</v>
      </c>
      <c r="AG33" s="30">
        <v>1</v>
      </c>
      <c r="AH33" s="46">
        <v>0</v>
      </c>
      <c r="AI33" s="46">
        <v>0</v>
      </c>
      <c r="AJ33" s="46">
        <v>1</v>
      </c>
      <c r="AK33" s="46">
        <v>1</v>
      </c>
      <c r="AL33" s="46">
        <v>0</v>
      </c>
      <c r="AM33" s="48">
        <f t="shared" si="57"/>
        <v>3</v>
      </c>
      <c r="AN33" s="45">
        <v>3</v>
      </c>
      <c r="AO33" s="46">
        <v>1</v>
      </c>
      <c r="AP33" s="46">
        <v>1</v>
      </c>
      <c r="AQ33" s="46">
        <v>0</v>
      </c>
      <c r="AR33" s="46">
        <v>0</v>
      </c>
      <c r="AS33" s="46">
        <v>0</v>
      </c>
      <c r="AT33" s="46">
        <v>0</v>
      </c>
      <c r="AU33" s="48">
        <f t="shared" si="58"/>
        <v>5</v>
      </c>
      <c r="AV33" s="102" t="s">
        <v>271</v>
      </c>
      <c r="AW33" s="30">
        <v>1</v>
      </c>
      <c r="AX33" s="46">
        <v>2</v>
      </c>
      <c r="AY33" s="89">
        <v>1</v>
      </c>
      <c r="AZ33" s="46">
        <v>0</v>
      </c>
      <c r="BA33" s="46">
        <v>2</v>
      </c>
      <c r="BB33" s="46">
        <v>0</v>
      </c>
      <c r="BC33" s="46">
        <v>3</v>
      </c>
      <c r="BD33" s="46">
        <v>1</v>
      </c>
      <c r="BE33" s="46">
        <v>4</v>
      </c>
      <c r="BF33" s="46">
        <v>8</v>
      </c>
      <c r="BG33" s="46">
        <v>0</v>
      </c>
      <c r="BH33" s="46">
        <v>1</v>
      </c>
      <c r="BI33" s="46">
        <v>2</v>
      </c>
      <c r="BJ33" s="47">
        <f t="shared" si="59"/>
        <v>25</v>
      </c>
      <c r="BK33" s="30">
        <v>0</v>
      </c>
      <c r="BL33" s="46">
        <v>1</v>
      </c>
      <c r="BM33" s="46">
        <v>0</v>
      </c>
      <c r="BN33" s="46">
        <v>2</v>
      </c>
      <c r="BO33" s="46">
        <v>1</v>
      </c>
      <c r="BP33" s="48">
        <f t="shared" si="60"/>
        <v>4</v>
      </c>
      <c r="BQ33" s="102" t="s">
        <v>271</v>
      </c>
      <c r="BR33" s="30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46">
        <v>0</v>
      </c>
      <c r="BY33" s="46">
        <v>0</v>
      </c>
      <c r="BZ33" s="46">
        <v>0</v>
      </c>
      <c r="CA33" s="46">
        <v>0</v>
      </c>
      <c r="CB33" s="46">
        <v>1</v>
      </c>
      <c r="CC33" s="48">
        <f t="shared" si="61"/>
        <v>1</v>
      </c>
      <c r="CD33" s="45">
        <v>5</v>
      </c>
      <c r="CE33" s="46">
        <v>1</v>
      </c>
      <c r="CF33" s="46">
        <v>0</v>
      </c>
      <c r="CG33" s="46">
        <v>3</v>
      </c>
      <c r="CH33" s="48">
        <f t="shared" si="62"/>
        <v>9</v>
      </c>
      <c r="CI33" s="102" t="s">
        <v>271</v>
      </c>
      <c r="CJ33" s="30">
        <f t="shared" si="63"/>
        <v>1</v>
      </c>
      <c r="CK33" s="46">
        <f t="shared" si="64"/>
        <v>3</v>
      </c>
      <c r="CL33" s="46">
        <f t="shared" si="65"/>
        <v>13</v>
      </c>
      <c r="CM33" s="46">
        <f t="shared" si="66"/>
        <v>1</v>
      </c>
      <c r="CN33" s="46">
        <f t="shared" si="67"/>
        <v>3</v>
      </c>
      <c r="CO33" s="46">
        <f t="shared" si="68"/>
        <v>5</v>
      </c>
      <c r="CP33" s="46">
        <f t="shared" si="69"/>
        <v>25</v>
      </c>
      <c r="CQ33" s="46">
        <f t="shared" si="70"/>
        <v>1</v>
      </c>
      <c r="CR33" s="46">
        <f t="shared" si="71"/>
        <v>4</v>
      </c>
      <c r="CS33" s="46">
        <f t="shared" si="72"/>
        <v>9</v>
      </c>
      <c r="CT33" s="61">
        <f t="shared" si="73"/>
        <v>65</v>
      </c>
      <c r="CU33" s="245">
        <v>1</v>
      </c>
    </row>
    <row r="34" spans="1:99" ht="10.5" customHeight="1">
      <c r="A34" s="102" t="s">
        <v>974</v>
      </c>
      <c r="B34" s="45">
        <v>0</v>
      </c>
      <c r="C34" s="46">
        <v>0</v>
      </c>
      <c r="D34" s="46">
        <v>0</v>
      </c>
      <c r="E34" s="46">
        <v>0</v>
      </c>
      <c r="F34" s="47">
        <f t="shared" si="1"/>
        <v>0</v>
      </c>
      <c r="G34" s="30">
        <v>0</v>
      </c>
      <c r="H34" s="46">
        <v>1</v>
      </c>
      <c r="I34" s="46">
        <v>0</v>
      </c>
      <c r="J34" s="48">
        <f t="shared" si="2"/>
        <v>1</v>
      </c>
      <c r="K34" s="30">
        <v>0</v>
      </c>
      <c r="L34" s="46">
        <v>0</v>
      </c>
      <c r="M34" s="46">
        <v>0</v>
      </c>
      <c r="N34" s="46">
        <v>0</v>
      </c>
      <c r="O34" s="48">
        <f t="shared" si="56"/>
        <v>0</v>
      </c>
      <c r="P34" s="102" t="s">
        <v>974</v>
      </c>
      <c r="Q34" s="45">
        <v>0</v>
      </c>
      <c r="R34" s="46">
        <v>0</v>
      </c>
      <c r="S34" s="46">
        <v>1</v>
      </c>
      <c r="T34" s="46">
        <v>0</v>
      </c>
      <c r="U34" s="46">
        <v>0</v>
      </c>
      <c r="V34" s="46">
        <v>0</v>
      </c>
      <c r="W34" s="46">
        <v>1</v>
      </c>
      <c r="X34" s="46">
        <v>0</v>
      </c>
      <c r="Y34" s="46">
        <v>0</v>
      </c>
      <c r="Z34" s="46">
        <v>1</v>
      </c>
      <c r="AA34" s="46">
        <v>1</v>
      </c>
      <c r="AB34" s="46">
        <v>0</v>
      </c>
      <c r="AC34" s="46">
        <v>0</v>
      </c>
      <c r="AD34" s="46">
        <v>0</v>
      </c>
      <c r="AE34" s="48">
        <f t="shared" si="4"/>
        <v>4</v>
      </c>
      <c r="AF34" s="102" t="s">
        <v>974</v>
      </c>
      <c r="AG34" s="30">
        <v>0</v>
      </c>
      <c r="AH34" s="46">
        <v>0</v>
      </c>
      <c r="AI34" s="46">
        <v>0</v>
      </c>
      <c r="AJ34" s="46">
        <v>0</v>
      </c>
      <c r="AK34" s="46">
        <v>1</v>
      </c>
      <c r="AL34" s="46">
        <v>0</v>
      </c>
      <c r="AM34" s="48">
        <f t="shared" si="57"/>
        <v>1</v>
      </c>
      <c r="AN34" s="45">
        <v>1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8">
        <f t="shared" si="58"/>
        <v>1</v>
      </c>
      <c r="AV34" s="102" t="s">
        <v>974</v>
      </c>
      <c r="AW34" s="30">
        <v>1</v>
      </c>
      <c r="AX34" s="46">
        <v>0</v>
      </c>
      <c r="AY34" s="89">
        <v>0</v>
      </c>
      <c r="AZ34" s="46">
        <v>0</v>
      </c>
      <c r="BA34" s="46">
        <v>0</v>
      </c>
      <c r="BB34" s="46">
        <v>1</v>
      </c>
      <c r="BC34" s="46">
        <v>2</v>
      </c>
      <c r="BD34" s="46">
        <v>2</v>
      </c>
      <c r="BE34" s="46">
        <v>3</v>
      </c>
      <c r="BF34" s="46">
        <v>1</v>
      </c>
      <c r="BG34" s="46">
        <v>0</v>
      </c>
      <c r="BH34" s="46">
        <v>0</v>
      </c>
      <c r="BI34" s="46">
        <v>1</v>
      </c>
      <c r="BJ34" s="47">
        <f t="shared" si="59"/>
        <v>11</v>
      </c>
      <c r="BK34" s="30">
        <v>0</v>
      </c>
      <c r="BL34" s="46">
        <v>0</v>
      </c>
      <c r="BM34" s="46">
        <v>0</v>
      </c>
      <c r="BN34" s="46">
        <v>0</v>
      </c>
      <c r="BO34" s="46">
        <v>1</v>
      </c>
      <c r="BP34" s="48">
        <f t="shared" si="60"/>
        <v>1</v>
      </c>
      <c r="BQ34" s="102" t="s">
        <v>974</v>
      </c>
      <c r="BR34" s="30">
        <v>1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46">
        <v>0</v>
      </c>
      <c r="BY34" s="46">
        <v>2</v>
      </c>
      <c r="BZ34" s="46">
        <v>0</v>
      </c>
      <c r="CA34" s="46">
        <v>0</v>
      </c>
      <c r="CB34" s="46">
        <v>0</v>
      </c>
      <c r="CC34" s="48">
        <f t="shared" si="61"/>
        <v>3</v>
      </c>
      <c r="CD34" s="45">
        <v>0</v>
      </c>
      <c r="CE34" s="46">
        <v>0</v>
      </c>
      <c r="CF34" s="46">
        <v>1</v>
      </c>
      <c r="CG34" s="46">
        <v>1</v>
      </c>
      <c r="CH34" s="48">
        <f t="shared" si="62"/>
        <v>2</v>
      </c>
      <c r="CI34" s="102" t="s">
        <v>974</v>
      </c>
      <c r="CJ34" s="30">
        <f t="shared" si="63"/>
        <v>0</v>
      </c>
      <c r="CK34" s="46">
        <f t="shared" si="64"/>
        <v>1</v>
      </c>
      <c r="CL34" s="46">
        <f t="shared" si="65"/>
        <v>4</v>
      </c>
      <c r="CM34" s="46">
        <f t="shared" si="66"/>
        <v>0</v>
      </c>
      <c r="CN34" s="46">
        <f t="shared" si="67"/>
        <v>1</v>
      </c>
      <c r="CO34" s="46">
        <f t="shared" si="68"/>
        <v>1</v>
      </c>
      <c r="CP34" s="46">
        <f t="shared" si="69"/>
        <v>11</v>
      </c>
      <c r="CQ34" s="46">
        <f t="shared" si="70"/>
        <v>3</v>
      </c>
      <c r="CR34" s="46">
        <f t="shared" si="71"/>
        <v>1</v>
      </c>
      <c r="CS34" s="46">
        <f t="shared" si="72"/>
        <v>2</v>
      </c>
      <c r="CT34" s="61">
        <f t="shared" si="73"/>
        <v>24</v>
      </c>
      <c r="CU34" s="245">
        <v>6</v>
      </c>
    </row>
    <row r="35" spans="1:99" ht="10.5" customHeight="1">
      <c r="A35" s="102" t="s">
        <v>272</v>
      </c>
      <c r="B35" s="45">
        <v>0</v>
      </c>
      <c r="C35" s="46">
        <v>0</v>
      </c>
      <c r="D35" s="46">
        <v>0</v>
      </c>
      <c r="E35" s="46">
        <v>0</v>
      </c>
      <c r="F35" s="47">
        <f t="shared" si="1"/>
        <v>0</v>
      </c>
      <c r="G35" s="30">
        <v>2</v>
      </c>
      <c r="H35" s="46">
        <v>0</v>
      </c>
      <c r="I35" s="46">
        <v>2</v>
      </c>
      <c r="J35" s="48">
        <f t="shared" si="2"/>
        <v>4</v>
      </c>
      <c r="K35" s="30">
        <v>0</v>
      </c>
      <c r="L35" s="46">
        <v>0</v>
      </c>
      <c r="M35" s="46">
        <v>0</v>
      </c>
      <c r="N35" s="46">
        <v>0</v>
      </c>
      <c r="O35" s="48">
        <f t="shared" si="56"/>
        <v>0</v>
      </c>
      <c r="P35" s="102" t="s">
        <v>272</v>
      </c>
      <c r="Q35" s="45">
        <v>0</v>
      </c>
      <c r="R35" s="46">
        <v>1</v>
      </c>
      <c r="S35" s="46">
        <v>2</v>
      </c>
      <c r="T35" s="46">
        <v>3</v>
      </c>
      <c r="U35" s="46">
        <v>0</v>
      </c>
      <c r="V35" s="46">
        <v>3</v>
      </c>
      <c r="W35" s="46">
        <v>3</v>
      </c>
      <c r="X35" s="46">
        <v>2</v>
      </c>
      <c r="Y35" s="46">
        <v>0</v>
      </c>
      <c r="Z35" s="46">
        <v>0</v>
      </c>
      <c r="AA35" s="46">
        <v>0</v>
      </c>
      <c r="AB35" s="46">
        <v>0</v>
      </c>
      <c r="AC35" s="46">
        <v>2</v>
      </c>
      <c r="AD35" s="46">
        <v>1</v>
      </c>
      <c r="AE35" s="48">
        <f t="shared" si="4"/>
        <v>17</v>
      </c>
      <c r="AF35" s="102" t="s">
        <v>272</v>
      </c>
      <c r="AG35" s="30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8">
        <f t="shared" si="57"/>
        <v>0</v>
      </c>
      <c r="AN35" s="45">
        <v>1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8">
        <f t="shared" si="58"/>
        <v>1</v>
      </c>
      <c r="AV35" s="102" t="s">
        <v>272</v>
      </c>
      <c r="AW35" s="30">
        <v>2</v>
      </c>
      <c r="AX35" s="46">
        <v>0</v>
      </c>
      <c r="AY35" s="89">
        <v>0</v>
      </c>
      <c r="AZ35" s="46">
        <v>0</v>
      </c>
      <c r="BA35" s="46">
        <v>0</v>
      </c>
      <c r="BB35" s="46">
        <v>0</v>
      </c>
      <c r="BC35" s="46">
        <v>2</v>
      </c>
      <c r="BD35" s="46">
        <v>6</v>
      </c>
      <c r="BE35" s="46">
        <v>2</v>
      </c>
      <c r="BF35" s="46">
        <v>4</v>
      </c>
      <c r="BG35" s="46">
        <v>0</v>
      </c>
      <c r="BH35" s="46">
        <v>0</v>
      </c>
      <c r="BI35" s="46">
        <v>0</v>
      </c>
      <c r="BJ35" s="47">
        <f t="shared" si="59"/>
        <v>16</v>
      </c>
      <c r="BK35" s="30">
        <v>0</v>
      </c>
      <c r="BL35" s="46">
        <v>0</v>
      </c>
      <c r="BM35" s="46">
        <v>1</v>
      </c>
      <c r="BN35" s="46">
        <v>0</v>
      </c>
      <c r="BO35" s="46">
        <v>0</v>
      </c>
      <c r="BP35" s="48">
        <f t="shared" si="60"/>
        <v>1</v>
      </c>
      <c r="BQ35" s="102" t="s">
        <v>272</v>
      </c>
      <c r="BR35" s="30">
        <v>1</v>
      </c>
      <c r="BS35" s="46">
        <v>0</v>
      </c>
      <c r="BT35" s="46">
        <v>1</v>
      </c>
      <c r="BU35" s="46">
        <v>0</v>
      </c>
      <c r="BV35" s="46">
        <v>0</v>
      </c>
      <c r="BW35" s="46">
        <v>1</v>
      </c>
      <c r="BX35" s="46">
        <v>0</v>
      </c>
      <c r="BY35" s="46">
        <v>4</v>
      </c>
      <c r="BZ35" s="46">
        <v>1</v>
      </c>
      <c r="CA35" s="46">
        <v>0</v>
      </c>
      <c r="CB35" s="46">
        <v>1</v>
      </c>
      <c r="CC35" s="48">
        <f t="shared" si="61"/>
        <v>9</v>
      </c>
      <c r="CD35" s="45">
        <v>0</v>
      </c>
      <c r="CE35" s="46">
        <v>0</v>
      </c>
      <c r="CF35" s="46">
        <v>0</v>
      </c>
      <c r="CG35" s="46">
        <v>3</v>
      </c>
      <c r="CH35" s="48">
        <f t="shared" si="62"/>
        <v>3</v>
      </c>
      <c r="CI35" s="102" t="s">
        <v>272</v>
      </c>
      <c r="CJ35" s="30">
        <f t="shared" si="63"/>
        <v>0</v>
      </c>
      <c r="CK35" s="46">
        <f t="shared" si="64"/>
        <v>4</v>
      </c>
      <c r="CL35" s="46">
        <f t="shared" si="65"/>
        <v>17</v>
      </c>
      <c r="CM35" s="46">
        <f t="shared" si="66"/>
        <v>0</v>
      </c>
      <c r="CN35" s="46">
        <f t="shared" si="67"/>
        <v>0</v>
      </c>
      <c r="CO35" s="46">
        <f t="shared" si="68"/>
        <v>1</v>
      </c>
      <c r="CP35" s="46">
        <f t="shared" si="69"/>
        <v>16</v>
      </c>
      <c r="CQ35" s="46">
        <f t="shared" si="70"/>
        <v>9</v>
      </c>
      <c r="CR35" s="46">
        <f t="shared" si="71"/>
        <v>1</v>
      </c>
      <c r="CS35" s="46">
        <f t="shared" si="72"/>
        <v>3</v>
      </c>
      <c r="CT35" s="61">
        <f t="shared" si="73"/>
        <v>51</v>
      </c>
      <c r="CU35" s="245">
        <v>2</v>
      </c>
    </row>
    <row r="36" spans="1:99" ht="12.75">
      <c r="A36" s="113" t="s">
        <v>357</v>
      </c>
      <c r="B36" s="49"/>
      <c r="C36" s="50"/>
      <c r="D36" s="50"/>
      <c r="E36" s="50"/>
      <c r="F36" s="68"/>
      <c r="G36" s="52"/>
      <c r="H36" s="50"/>
      <c r="I36" s="50"/>
      <c r="J36" s="54"/>
      <c r="K36" s="52"/>
      <c r="L36" s="50"/>
      <c r="M36" s="50"/>
      <c r="N36" s="50"/>
      <c r="O36" s="54"/>
      <c r="P36" s="113" t="s">
        <v>357</v>
      </c>
      <c r="Q36" s="49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4"/>
      <c r="AF36" s="113" t="s">
        <v>357</v>
      </c>
      <c r="AG36" s="52"/>
      <c r="AH36" s="50"/>
      <c r="AI36" s="50"/>
      <c r="AJ36" s="50"/>
      <c r="AK36" s="50"/>
      <c r="AL36" s="50"/>
      <c r="AM36" s="54"/>
      <c r="AN36" s="49"/>
      <c r="AO36" s="50"/>
      <c r="AP36" s="50"/>
      <c r="AQ36" s="50"/>
      <c r="AR36" s="50"/>
      <c r="AS36" s="50"/>
      <c r="AT36" s="50"/>
      <c r="AU36" s="54"/>
      <c r="AV36" s="113" t="s">
        <v>357</v>
      </c>
      <c r="AW36" s="52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68"/>
      <c r="BK36" s="52"/>
      <c r="BL36" s="50"/>
      <c r="BM36" s="50"/>
      <c r="BN36" s="50"/>
      <c r="BO36" s="50"/>
      <c r="BP36" s="54"/>
      <c r="BQ36" s="113" t="s">
        <v>357</v>
      </c>
      <c r="BR36" s="52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4"/>
      <c r="CD36" s="49"/>
      <c r="CE36" s="50"/>
      <c r="CF36" s="50"/>
      <c r="CG36" s="50"/>
      <c r="CH36" s="54"/>
      <c r="CI36" s="113" t="s">
        <v>357</v>
      </c>
      <c r="CJ36" s="52"/>
      <c r="CK36" s="50"/>
      <c r="CL36" s="50"/>
      <c r="CM36" s="50"/>
      <c r="CN36" s="50"/>
      <c r="CO36" s="50"/>
      <c r="CP36" s="50"/>
      <c r="CQ36" s="50"/>
      <c r="CR36" s="50"/>
      <c r="CS36" s="50"/>
      <c r="CT36" s="62"/>
      <c r="CU36" s="23"/>
    </row>
    <row r="37" spans="1:99" ht="10.5" customHeight="1">
      <c r="A37" s="102" t="s">
        <v>274</v>
      </c>
      <c r="B37" s="45">
        <v>0</v>
      </c>
      <c r="C37" s="46">
        <v>0</v>
      </c>
      <c r="D37" s="46">
        <v>0</v>
      </c>
      <c r="E37" s="46">
        <v>1</v>
      </c>
      <c r="F37" s="47">
        <f t="shared" si="1"/>
        <v>1</v>
      </c>
      <c r="G37" s="30">
        <v>2</v>
      </c>
      <c r="H37" s="46">
        <v>1</v>
      </c>
      <c r="I37" s="46">
        <v>2</v>
      </c>
      <c r="J37" s="48">
        <f t="shared" si="2"/>
        <v>5</v>
      </c>
      <c r="K37" s="30">
        <v>0</v>
      </c>
      <c r="L37" s="46">
        <v>0</v>
      </c>
      <c r="M37" s="46">
        <v>0</v>
      </c>
      <c r="N37" s="46">
        <v>0</v>
      </c>
      <c r="O37" s="48">
        <f>SUM(K37:N37)</f>
        <v>0</v>
      </c>
      <c r="P37" s="102" t="s">
        <v>274</v>
      </c>
      <c r="Q37" s="45">
        <v>0</v>
      </c>
      <c r="R37" s="46">
        <v>0</v>
      </c>
      <c r="S37" s="46">
        <v>0</v>
      </c>
      <c r="T37" s="46">
        <v>0</v>
      </c>
      <c r="U37" s="46">
        <v>1</v>
      </c>
      <c r="V37" s="46">
        <v>2</v>
      </c>
      <c r="W37" s="46">
        <v>0</v>
      </c>
      <c r="X37" s="46">
        <v>1</v>
      </c>
      <c r="Y37" s="46">
        <v>1</v>
      </c>
      <c r="Z37" s="46">
        <v>1</v>
      </c>
      <c r="AA37" s="46">
        <v>0</v>
      </c>
      <c r="AB37" s="46">
        <v>0</v>
      </c>
      <c r="AC37" s="46">
        <v>1</v>
      </c>
      <c r="AD37" s="46">
        <v>0</v>
      </c>
      <c r="AE37" s="48">
        <f t="shared" si="4"/>
        <v>7</v>
      </c>
      <c r="AF37" s="102" t="s">
        <v>274</v>
      </c>
      <c r="AG37" s="30">
        <v>1</v>
      </c>
      <c r="AH37" s="46">
        <v>1</v>
      </c>
      <c r="AI37" s="46">
        <v>0</v>
      </c>
      <c r="AJ37" s="46">
        <v>0</v>
      </c>
      <c r="AK37" s="46">
        <v>1</v>
      </c>
      <c r="AL37" s="46">
        <v>0</v>
      </c>
      <c r="AM37" s="48">
        <f>SUM(AG37:AL37)</f>
        <v>3</v>
      </c>
      <c r="AN37" s="45">
        <v>5</v>
      </c>
      <c r="AO37" s="46">
        <v>1</v>
      </c>
      <c r="AP37" s="46">
        <v>1</v>
      </c>
      <c r="AQ37" s="46">
        <v>0</v>
      </c>
      <c r="AR37" s="46">
        <v>0</v>
      </c>
      <c r="AS37" s="46">
        <v>1</v>
      </c>
      <c r="AT37" s="46">
        <v>1</v>
      </c>
      <c r="AU37" s="48">
        <f>SUM(AN37:AT37)</f>
        <v>9</v>
      </c>
      <c r="AV37" s="102" t="s">
        <v>274</v>
      </c>
      <c r="AW37" s="30">
        <v>1</v>
      </c>
      <c r="AX37" s="46">
        <v>1</v>
      </c>
      <c r="AY37" s="89">
        <v>0</v>
      </c>
      <c r="AZ37" s="46">
        <v>0</v>
      </c>
      <c r="BA37" s="46">
        <v>1</v>
      </c>
      <c r="BB37" s="46">
        <v>2</v>
      </c>
      <c r="BC37" s="46">
        <v>0</v>
      </c>
      <c r="BD37" s="46">
        <v>2</v>
      </c>
      <c r="BE37" s="46">
        <v>1</v>
      </c>
      <c r="BF37" s="46">
        <v>4</v>
      </c>
      <c r="BG37" s="46">
        <v>0</v>
      </c>
      <c r="BH37" s="46">
        <v>0</v>
      </c>
      <c r="BI37" s="46">
        <v>2</v>
      </c>
      <c r="BJ37" s="47">
        <f>SUM(AW37:BI37)</f>
        <v>14</v>
      </c>
      <c r="BK37" s="30">
        <v>0</v>
      </c>
      <c r="BL37" s="46">
        <v>1</v>
      </c>
      <c r="BM37" s="46">
        <v>0</v>
      </c>
      <c r="BN37" s="46">
        <v>1</v>
      </c>
      <c r="BO37" s="46">
        <v>0</v>
      </c>
      <c r="BP37" s="48">
        <f>SUM(BK37:BO37)</f>
        <v>2</v>
      </c>
      <c r="BQ37" s="102" t="s">
        <v>274</v>
      </c>
      <c r="BR37" s="30">
        <v>0</v>
      </c>
      <c r="BS37" s="46">
        <v>0</v>
      </c>
      <c r="BT37" s="46">
        <v>0</v>
      </c>
      <c r="BU37" s="46">
        <v>0</v>
      </c>
      <c r="BV37" s="46">
        <v>1</v>
      </c>
      <c r="BW37" s="46">
        <v>2</v>
      </c>
      <c r="BX37" s="46">
        <v>0</v>
      </c>
      <c r="BY37" s="46">
        <v>2</v>
      </c>
      <c r="BZ37" s="46">
        <v>0</v>
      </c>
      <c r="CA37" s="46">
        <v>1</v>
      </c>
      <c r="CB37" s="46">
        <v>0</v>
      </c>
      <c r="CC37" s="48">
        <f>SUM(BR37:CB37)</f>
        <v>6</v>
      </c>
      <c r="CD37" s="45">
        <v>6</v>
      </c>
      <c r="CE37" s="46">
        <v>2</v>
      </c>
      <c r="CF37" s="46">
        <v>0</v>
      </c>
      <c r="CG37" s="46">
        <v>1</v>
      </c>
      <c r="CH37" s="48">
        <f>SUM(CD37:CG37)</f>
        <v>9</v>
      </c>
      <c r="CI37" s="102" t="s">
        <v>274</v>
      </c>
      <c r="CJ37" s="30">
        <f>F37</f>
        <v>1</v>
      </c>
      <c r="CK37" s="46">
        <f>J37</f>
        <v>5</v>
      </c>
      <c r="CL37" s="46">
        <f>AE37</f>
        <v>7</v>
      </c>
      <c r="CM37" s="46">
        <f>O37</f>
        <v>0</v>
      </c>
      <c r="CN37" s="46">
        <f>AM37</f>
        <v>3</v>
      </c>
      <c r="CO37" s="46">
        <f>AU37</f>
        <v>9</v>
      </c>
      <c r="CP37" s="46">
        <f>BJ37</f>
        <v>14</v>
      </c>
      <c r="CQ37" s="46">
        <f>CC37</f>
        <v>6</v>
      </c>
      <c r="CR37" s="46">
        <f>BP37</f>
        <v>2</v>
      </c>
      <c r="CS37" s="46">
        <f>CH37</f>
        <v>9</v>
      </c>
      <c r="CT37" s="61">
        <f>SUM(CJ37:CS37)</f>
        <v>56</v>
      </c>
      <c r="CU37" s="245">
        <v>2</v>
      </c>
    </row>
    <row r="38" spans="1:99" ht="10.5" customHeight="1" thickBot="1">
      <c r="A38" s="103" t="s">
        <v>273</v>
      </c>
      <c r="B38" s="55">
        <v>0</v>
      </c>
      <c r="C38" s="56">
        <v>0</v>
      </c>
      <c r="D38" s="56">
        <v>0</v>
      </c>
      <c r="E38" s="56">
        <v>3</v>
      </c>
      <c r="F38" s="57">
        <f t="shared" si="1"/>
        <v>3</v>
      </c>
      <c r="G38" s="31">
        <v>0</v>
      </c>
      <c r="H38" s="56">
        <v>0</v>
      </c>
      <c r="I38" s="56">
        <v>1</v>
      </c>
      <c r="J38" s="58">
        <f t="shared" si="2"/>
        <v>1</v>
      </c>
      <c r="K38" s="31">
        <v>0</v>
      </c>
      <c r="L38" s="56">
        <v>0</v>
      </c>
      <c r="M38" s="56">
        <v>0</v>
      </c>
      <c r="N38" s="56">
        <v>0</v>
      </c>
      <c r="O38" s="58">
        <f>SUM(K38:N38)</f>
        <v>0</v>
      </c>
      <c r="P38" s="103" t="s">
        <v>273</v>
      </c>
      <c r="Q38" s="55">
        <v>0</v>
      </c>
      <c r="R38" s="56">
        <v>1</v>
      </c>
      <c r="S38" s="56">
        <v>2</v>
      </c>
      <c r="T38" s="56">
        <v>6</v>
      </c>
      <c r="U38" s="56">
        <v>0</v>
      </c>
      <c r="V38" s="56">
        <v>4</v>
      </c>
      <c r="W38" s="56">
        <v>1</v>
      </c>
      <c r="X38" s="56">
        <v>2</v>
      </c>
      <c r="Y38" s="56">
        <v>1</v>
      </c>
      <c r="Z38" s="56">
        <v>0</v>
      </c>
      <c r="AA38" s="56">
        <v>1</v>
      </c>
      <c r="AB38" s="56">
        <v>0</v>
      </c>
      <c r="AC38" s="56">
        <v>5</v>
      </c>
      <c r="AD38" s="56">
        <v>2</v>
      </c>
      <c r="AE38" s="58">
        <f t="shared" si="4"/>
        <v>25</v>
      </c>
      <c r="AF38" s="103" t="s">
        <v>273</v>
      </c>
      <c r="AG38" s="31">
        <v>1</v>
      </c>
      <c r="AH38" s="56">
        <v>0</v>
      </c>
      <c r="AI38" s="56">
        <v>2</v>
      </c>
      <c r="AJ38" s="56">
        <v>1</v>
      </c>
      <c r="AK38" s="56">
        <v>1</v>
      </c>
      <c r="AL38" s="56">
        <v>0</v>
      </c>
      <c r="AM38" s="58">
        <f>SUM(AG38:AL38)</f>
        <v>5</v>
      </c>
      <c r="AN38" s="55">
        <v>1</v>
      </c>
      <c r="AO38" s="56">
        <v>0</v>
      </c>
      <c r="AP38" s="56">
        <v>0</v>
      </c>
      <c r="AQ38" s="56">
        <v>0</v>
      </c>
      <c r="AR38" s="56">
        <v>0</v>
      </c>
      <c r="AS38" s="56">
        <v>1</v>
      </c>
      <c r="AT38" s="56">
        <v>0</v>
      </c>
      <c r="AU38" s="58">
        <f>SUM(AN38:AT38)</f>
        <v>2</v>
      </c>
      <c r="AV38" s="103" t="s">
        <v>273</v>
      </c>
      <c r="AW38" s="31">
        <v>1</v>
      </c>
      <c r="AX38" s="56">
        <v>2</v>
      </c>
      <c r="AY38" s="136">
        <v>1</v>
      </c>
      <c r="AZ38" s="56">
        <v>0</v>
      </c>
      <c r="BA38" s="56">
        <v>3</v>
      </c>
      <c r="BB38" s="56">
        <v>0</v>
      </c>
      <c r="BC38" s="56">
        <v>4</v>
      </c>
      <c r="BD38" s="56">
        <v>4</v>
      </c>
      <c r="BE38" s="56">
        <v>7</v>
      </c>
      <c r="BF38" s="56">
        <v>6</v>
      </c>
      <c r="BG38" s="56">
        <v>0</v>
      </c>
      <c r="BH38" s="56">
        <v>1</v>
      </c>
      <c r="BI38" s="56">
        <v>2</v>
      </c>
      <c r="BJ38" s="57">
        <f>SUM(AW38:BI38)</f>
        <v>31</v>
      </c>
      <c r="BK38" s="31">
        <v>0</v>
      </c>
      <c r="BL38" s="56">
        <v>0</v>
      </c>
      <c r="BM38" s="56">
        <v>0</v>
      </c>
      <c r="BN38" s="56">
        <v>1</v>
      </c>
      <c r="BO38" s="56">
        <v>1</v>
      </c>
      <c r="BP38" s="58">
        <f>SUM(BK38:BO38)</f>
        <v>2</v>
      </c>
      <c r="BQ38" s="103" t="s">
        <v>273</v>
      </c>
      <c r="BR38" s="31">
        <v>2</v>
      </c>
      <c r="BS38" s="56">
        <v>0</v>
      </c>
      <c r="BT38" s="56">
        <v>1</v>
      </c>
      <c r="BU38" s="56">
        <v>0</v>
      </c>
      <c r="BV38" s="56">
        <v>0</v>
      </c>
      <c r="BW38" s="56">
        <v>0</v>
      </c>
      <c r="BX38" s="56">
        <v>0</v>
      </c>
      <c r="BY38" s="56">
        <v>3</v>
      </c>
      <c r="BZ38" s="56">
        <v>0</v>
      </c>
      <c r="CA38" s="56">
        <v>0</v>
      </c>
      <c r="CB38" s="56">
        <v>3</v>
      </c>
      <c r="CC38" s="58">
        <f>SUM(BR38:CB38)</f>
        <v>9</v>
      </c>
      <c r="CD38" s="55">
        <v>5</v>
      </c>
      <c r="CE38" s="56">
        <v>3</v>
      </c>
      <c r="CF38" s="56">
        <v>2</v>
      </c>
      <c r="CG38" s="56">
        <v>1</v>
      </c>
      <c r="CH38" s="58">
        <f>SUM(CD38:CG38)</f>
        <v>11</v>
      </c>
      <c r="CI38" s="103" t="s">
        <v>273</v>
      </c>
      <c r="CJ38" s="31">
        <f>F38</f>
        <v>3</v>
      </c>
      <c r="CK38" s="56">
        <f>J38</f>
        <v>1</v>
      </c>
      <c r="CL38" s="56">
        <f>AE38</f>
        <v>25</v>
      </c>
      <c r="CM38" s="56">
        <f>O38</f>
        <v>0</v>
      </c>
      <c r="CN38" s="56">
        <f>AM38</f>
        <v>5</v>
      </c>
      <c r="CO38" s="56">
        <f>AU38</f>
        <v>2</v>
      </c>
      <c r="CP38" s="56">
        <f>BJ38</f>
        <v>31</v>
      </c>
      <c r="CQ38" s="56">
        <f>CC38</f>
        <v>9</v>
      </c>
      <c r="CR38" s="56">
        <f>BP38</f>
        <v>2</v>
      </c>
      <c r="CS38" s="56">
        <f>CH38</f>
        <v>11</v>
      </c>
      <c r="CT38" s="63">
        <f>SUM(CJ38:CS38)</f>
        <v>89</v>
      </c>
      <c r="CU38" s="246">
        <v>1</v>
      </c>
    </row>
  </sheetData>
  <mergeCells count="23">
    <mergeCell ref="A2:A3"/>
    <mergeCell ref="B2:F2"/>
    <mergeCell ref="G2:J2"/>
    <mergeCell ref="Q2:AE2"/>
    <mergeCell ref="P2:P3"/>
    <mergeCell ref="K2:O2"/>
    <mergeCell ref="AF2:AF3"/>
    <mergeCell ref="AV2:AV3"/>
    <mergeCell ref="BR2:CC2"/>
    <mergeCell ref="CD2:CH2"/>
    <mergeCell ref="BK2:BP2"/>
    <mergeCell ref="AG2:AM2"/>
    <mergeCell ref="AN2:AU2"/>
    <mergeCell ref="AW2:BJ2"/>
    <mergeCell ref="CI1:CU1"/>
    <mergeCell ref="BQ1:CH1"/>
    <mergeCell ref="CJ2:CU2"/>
    <mergeCell ref="BQ2:BQ3"/>
    <mergeCell ref="CI2:CI3"/>
    <mergeCell ref="AV1:BP1"/>
    <mergeCell ref="AF1:AU1"/>
    <mergeCell ref="P1:AE1"/>
    <mergeCell ref="A1:O1"/>
  </mergeCells>
  <printOptions horizontalCentered="1"/>
  <pageMargins left="0.2755905511811024" right="0.5511811023622047" top="0.97" bottom="0.2755905511811024" header="0.31496062992125984" footer="0.4330708661417323"/>
  <pageSetup horizontalDpi="360" verticalDpi="360" orientation="landscape" paperSize="9" r:id="rId1"/>
  <headerFooter alignWithMargins="0">
    <oddHeader>&amp;L&amp;8ΕΛΛΗΝΙΚΗ ΔΗΜΟΚΡΑΤΙΑ&amp;10
&amp;9ΓΕΩΤΕΧΝΙΚΟ ΕΠΙΜΕΛΗΤΗΡΙΟ
ΕΛΛΑΔΑΣ&amp;CΑΠΟΤΕΛΕΣΜΑΤΑ ΥΠΟΨΗΦΙΩΝ ΓΙΑ ΤΟ
ΔΙΟΙΚΗΤΙΚΟ ΣΥΜΒΟΥΛΙΟ&amp;R&amp;9ΕΚΛΟΓΕΣ ΤΗΣ
10ης ΑΠΡΙΛΙΟΥ 2011</oddHeader>
  </headerFooter>
  <colBreaks count="5" manualBreakCount="5">
    <brk id="15" max="65535" man="1"/>
    <brk id="31" max="65535" man="1"/>
    <brk id="47" max="65535" man="1"/>
    <brk id="68" max="65535" man="1"/>
    <brk id="8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A31"/>
  <sheetViews>
    <sheetView workbookViewId="0" topLeftCell="CA1">
      <selection activeCell="CU25" sqref="CU25"/>
    </sheetView>
  </sheetViews>
  <sheetFormatPr defaultColWidth="9.00390625" defaultRowHeight="12.75"/>
  <cols>
    <col min="1" max="1" width="35.75390625" style="0" customWidth="1"/>
    <col min="2" max="15" width="4.25390625" style="0" customWidth="1"/>
    <col min="16" max="16" width="35.75390625" style="0" customWidth="1"/>
    <col min="17" max="31" width="4.25390625" style="0" customWidth="1"/>
    <col min="32" max="32" width="35.75390625" style="0" customWidth="1"/>
    <col min="33" max="47" width="4.25390625" style="0" customWidth="1"/>
    <col min="48" max="48" width="35.75390625" style="0" customWidth="1"/>
    <col min="49" max="68" width="4.25390625" style="0" customWidth="1"/>
    <col min="69" max="69" width="35.75390625" style="0" customWidth="1"/>
    <col min="70" max="86" width="4.25390625" style="0" customWidth="1"/>
    <col min="87" max="87" width="35.75390625" style="0" customWidth="1"/>
    <col min="88" max="101" width="4.25390625" style="0" customWidth="1"/>
  </cols>
  <sheetData>
    <row r="1" spans="1:100" ht="13.5" customHeight="1" thickBot="1">
      <c r="A1" s="273" t="s">
        <v>1089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 t="s">
        <v>1089</v>
      </c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 t="s">
        <v>1089</v>
      </c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 t="s">
        <v>1089</v>
      </c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 t="s">
        <v>1089</v>
      </c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 t="s">
        <v>1089</v>
      </c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19"/>
    </row>
    <row r="2" spans="1:99" ht="12.75">
      <c r="A2" s="271" t="s">
        <v>361</v>
      </c>
      <c r="B2" s="274" t="s">
        <v>344</v>
      </c>
      <c r="C2" s="262"/>
      <c r="D2" s="262"/>
      <c r="E2" s="262"/>
      <c r="F2" s="264"/>
      <c r="G2" s="275" t="s">
        <v>360</v>
      </c>
      <c r="H2" s="276"/>
      <c r="I2" s="276"/>
      <c r="J2" s="277"/>
      <c r="K2" s="261" t="s">
        <v>378</v>
      </c>
      <c r="L2" s="262"/>
      <c r="M2" s="262"/>
      <c r="N2" s="262"/>
      <c r="O2" s="264"/>
      <c r="P2" s="271" t="s">
        <v>361</v>
      </c>
      <c r="Q2" s="261" t="s">
        <v>359</v>
      </c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4"/>
      <c r="AF2" s="271" t="s">
        <v>361</v>
      </c>
      <c r="AG2" s="261" t="s">
        <v>379</v>
      </c>
      <c r="AH2" s="262"/>
      <c r="AI2" s="262"/>
      <c r="AJ2" s="262"/>
      <c r="AK2" s="262"/>
      <c r="AL2" s="262"/>
      <c r="AM2" s="264"/>
      <c r="AN2" s="274" t="s">
        <v>380</v>
      </c>
      <c r="AO2" s="262"/>
      <c r="AP2" s="262"/>
      <c r="AQ2" s="262"/>
      <c r="AR2" s="262"/>
      <c r="AS2" s="262"/>
      <c r="AT2" s="262"/>
      <c r="AU2" s="264"/>
      <c r="AV2" s="271" t="s">
        <v>361</v>
      </c>
      <c r="AW2" s="261" t="s">
        <v>408</v>
      </c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3"/>
      <c r="BK2" s="261" t="s">
        <v>409</v>
      </c>
      <c r="BL2" s="262"/>
      <c r="BM2" s="262"/>
      <c r="BN2" s="262"/>
      <c r="BO2" s="262"/>
      <c r="BP2" s="264"/>
      <c r="BQ2" s="271" t="s">
        <v>361</v>
      </c>
      <c r="BR2" s="254" t="s">
        <v>414</v>
      </c>
      <c r="BS2" s="278"/>
      <c r="BT2" s="278"/>
      <c r="BU2" s="278"/>
      <c r="BV2" s="278"/>
      <c r="BW2" s="278"/>
      <c r="BX2" s="278"/>
      <c r="BY2" s="278"/>
      <c r="BZ2" s="278"/>
      <c r="CA2" s="278"/>
      <c r="CB2" s="278"/>
      <c r="CC2" s="279"/>
      <c r="CD2" s="254" t="s">
        <v>416</v>
      </c>
      <c r="CE2" s="278"/>
      <c r="CF2" s="278"/>
      <c r="CG2" s="278"/>
      <c r="CH2" s="279"/>
      <c r="CI2" s="271" t="s">
        <v>361</v>
      </c>
      <c r="CJ2" s="254" t="s">
        <v>429</v>
      </c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6"/>
    </row>
    <row r="3" spans="1:105" ht="60" customHeight="1" thickBot="1">
      <c r="A3" s="272"/>
      <c r="B3" s="5" t="s">
        <v>337</v>
      </c>
      <c r="C3" s="3" t="s">
        <v>338</v>
      </c>
      <c r="D3" s="3" t="s">
        <v>339</v>
      </c>
      <c r="E3" s="3" t="s">
        <v>340</v>
      </c>
      <c r="F3" s="4" t="s">
        <v>358</v>
      </c>
      <c r="G3" s="2" t="s">
        <v>341</v>
      </c>
      <c r="H3" s="3" t="s">
        <v>342</v>
      </c>
      <c r="I3" s="3" t="s">
        <v>343</v>
      </c>
      <c r="J3" s="4" t="s">
        <v>358</v>
      </c>
      <c r="K3" s="2" t="s">
        <v>362</v>
      </c>
      <c r="L3" s="3" t="s">
        <v>363</v>
      </c>
      <c r="M3" s="16" t="s">
        <v>364</v>
      </c>
      <c r="N3" s="16" t="s">
        <v>365</v>
      </c>
      <c r="O3" s="4" t="s">
        <v>358</v>
      </c>
      <c r="P3" s="272"/>
      <c r="Q3" s="2" t="s">
        <v>345</v>
      </c>
      <c r="R3" s="3" t="s">
        <v>346</v>
      </c>
      <c r="S3" s="3" t="s">
        <v>347</v>
      </c>
      <c r="T3" s="3" t="s">
        <v>348</v>
      </c>
      <c r="U3" s="3" t="s">
        <v>349</v>
      </c>
      <c r="V3" s="3" t="s">
        <v>350</v>
      </c>
      <c r="W3" s="3" t="s">
        <v>962</v>
      </c>
      <c r="X3" s="3" t="s">
        <v>963</v>
      </c>
      <c r="Y3" s="3" t="s">
        <v>964</v>
      </c>
      <c r="Z3" s="3" t="s">
        <v>965</v>
      </c>
      <c r="AA3" s="3" t="s">
        <v>393</v>
      </c>
      <c r="AB3" s="3" t="s">
        <v>394</v>
      </c>
      <c r="AC3" s="3" t="s">
        <v>351</v>
      </c>
      <c r="AD3" s="3" t="s">
        <v>352</v>
      </c>
      <c r="AE3" s="4" t="s">
        <v>358</v>
      </c>
      <c r="AF3" s="272"/>
      <c r="AG3" s="18" t="s">
        <v>366</v>
      </c>
      <c r="AH3" s="3" t="s">
        <v>381</v>
      </c>
      <c r="AI3" s="16" t="s">
        <v>367</v>
      </c>
      <c r="AJ3" s="16" t="s">
        <v>368</v>
      </c>
      <c r="AK3" s="16" t="s">
        <v>369</v>
      </c>
      <c r="AL3" s="16" t="s">
        <v>370</v>
      </c>
      <c r="AM3" s="4" t="s">
        <v>358</v>
      </c>
      <c r="AN3" s="17" t="s">
        <v>371</v>
      </c>
      <c r="AO3" s="16" t="s">
        <v>372</v>
      </c>
      <c r="AP3" s="16" t="s">
        <v>373</v>
      </c>
      <c r="AQ3" s="16" t="s">
        <v>374</v>
      </c>
      <c r="AR3" s="16" t="s">
        <v>375</v>
      </c>
      <c r="AS3" s="16" t="s">
        <v>376</v>
      </c>
      <c r="AT3" s="16" t="s">
        <v>377</v>
      </c>
      <c r="AU3" s="4" t="s">
        <v>358</v>
      </c>
      <c r="AV3" s="272"/>
      <c r="AW3" s="2" t="s">
        <v>407</v>
      </c>
      <c r="AX3" s="3" t="s">
        <v>382</v>
      </c>
      <c r="AY3" s="3" t="s">
        <v>383</v>
      </c>
      <c r="AZ3" s="3" t="s">
        <v>384</v>
      </c>
      <c r="BA3" s="3" t="s">
        <v>385</v>
      </c>
      <c r="BB3" s="3" t="s">
        <v>386</v>
      </c>
      <c r="BC3" s="3" t="s">
        <v>986</v>
      </c>
      <c r="BD3" s="3" t="s">
        <v>987</v>
      </c>
      <c r="BE3" s="3" t="s">
        <v>988</v>
      </c>
      <c r="BF3" s="3" t="s">
        <v>989</v>
      </c>
      <c r="BG3" s="3" t="s">
        <v>387</v>
      </c>
      <c r="BH3" s="3" t="s">
        <v>388</v>
      </c>
      <c r="BI3" s="3" t="s">
        <v>389</v>
      </c>
      <c r="BJ3" s="9" t="s">
        <v>358</v>
      </c>
      <c r="BK3" s="2" t="s">
        <v>402</v>
      </c>
      <c r="BL3" s="3" t="s">
        <v>403</v>
      </c>
      <c r="BM3" s="3" t="s">
        <v>404</v>
      </c>
      <c r="BN3" s="3" t="s">
        <v>405</v>
      </c>
      <c r="BO3" s="3" t="s">
        <v>406</v>
      </c>
      <c r="BP3" s="4" t="s">
        <v>358</v>
      </c>
      <c r="BQ3" s="272"/>
      <c r="BR3" s="2" t="s">
        <v>390</v>
      </c>
      <c r="BS3" s="3" t="s">
        <v>391</v>
      </c>
      <c r="BT3" s="3" t="s">
        <v>392</v>
      </c>
      <c r="BU3" s="3" t="s">
        <v>395</v>
      </c>
      <c r="BV3" s="3" t="s">
        <v>396</v>
      </c>
      <c r="BW3" s="3" t="s">
        <v>397</v>
      </c>
      <c r="BX3" s="3" t="s">
        <v>398</v>
      </c>
      <c r="BY3" s="3" t="s">
        <v>399</v>
      </c>
      <c r="BZ3" s="3" t="s">
        <v>400</v>
      </c>
      <c r="CA3" s="3" t="s">
        <v>415</v>
      </c>
      <c r="CB3" s="3" t="s">
        <v>401</v>
      </c>
      <c r="CC3" s="4" t="s">
        <v>358</v>
      </c>
      <c r="CD3" s="5" t="s">
        <v>410</v>
      </c>
      <c r="CE3" s="3" t="s">
        <v>411</v>
      </c>
      <c r="CF3" s="3" t="s">
        <v>412</v>
      </c>
      <c r="CG3" s="3" t="s">
        <v>413</v>
      </c>
      <c r="CH3" s="4" t="s">
        <v>358</v>
      </c>
      <c r="CI3" s="272"/>
      <c r="CJ3" s="2" t="s">
        <v>417</v>
      </c>
      <c r="CK3" s="3" t="s">
        <v>418</v>
      </c>
      <c r="CL3" s="3" t="s">
        <v>419</v>
      </c>
      <c r="CM3" s="3" t="s">
        <v>420</v>
      </c>
      <c r="CN3" s="3" t="s">
        <v>421</v>
      </c>
      <c r="CO3" s="3" t="s">
        <v>422</v>
      </c>
      <c r="CP3" s="3" t="s">
        <v>423</v>
      </c>
      <c r="CQ3" s="3" t="s">
        <v>424</v>
      </c>
      <c r="CR3" s="3" t="s">
        <v>425</v>
      </c>
      <c r="CS3" s="3" t="s">
        <v>426</v>
      </c>
      <c r="CT3" s="3" t="s">
        <v>427</v>
      </c>
      <c r="CU3" s="4" t="s">
        <v>428</v>
      </c>
      <c r="CY3" s="1"/>
      <c r="CZ3" s="1"/>
      <c r="DA3" s="1"/>
    </row>
    <row r="4" spans="1:99" ht="12.75">
      <c r="A4" s="113" t="s">
        <v>353</v>
      </c>
      <c r="B4" s="13"/>
      <c r="C4" s="14"/>
      <c r="D4" s="14"/>
      <c r="E4" s="14"/>
      <c r="F4" s="21"/>
      <c r="G4" s="15"/>
      <c r="H4" s="14"/>
      <c r="I4" s="14"/>
      <c r="J4" s="21"/>
      <c r="K4" s="15"/>
      <c r="L4" s="14"/>
      <c r="M4" s="14"/>
      <c r="N4" s="14"/>
      <c r="O4" s="21"/>
      <c r="P4" s="113" t="s">
        <v>353</v>
      </c>
      <c r="Q4" s="15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21"/>
      <c r="AF4" s="113" t="s">
        <v>353</v>
      </c>
      <c r="AG4" s="15"/>
      <c r="AH4" s="24"/>
      <c r="AI4" s="14"/>
      <c r="AJ4" s="14"/>
      <c r="AK4" s="14"/>
      <c r="AL4" s="14"/>
      <c r="AM4" s="21"/>
      <c r="AN4" s="13"/>
      <c r="AO4" s="14"/>
      <c r="AP4" s="14"/>
      <c r="AQ4" s="14"/>
      <c r="AR4" s="14"/>
      <c r="AS4" s="14"/>
      <c r="AT4" s="14"/>
      <c r="AU4" s="21"/>
      <c r="AV4" s="113" t="s">
        <v>353</v>
      </c>
      <c r="AW4" s="15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20"/>
      <c r="BK4" s="15"/>
      <c r="BL4" s="14"/>
      <c r="BM4" s="14"/>
      <c r="BN4" s="14"/>
      <c r="BO4" s="14"/>
      <c r="BP4" s="21"/>
      <c r="BQ4" s="113" t="s">
        <v>353</v>
      </c>
      <c r="BR4" s="15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21"/>
      <c r="CD4" s="13"/>
      <c r="CE4" s="14"/>
      <c r="CF4" s="14"/>
      <c r="CG4" s="14"/>
      <c r="CH4" s="21"/>
      <c r="CI4" s="113" t="s">
        <v>353</v>
      </c>
      <c r="CJ4" s="15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21"/>
    </row>
    <row r="5" spans="1:99" ht="10.5" customHeight="1">
      <c r="A5" s="102" t="s">
        <v>1090</v>
      </c>
      <c r="B5" s="45">
        <v>2</v>
      </c>
      <c r="C5" s="46">
        <v>1</v>
      </c>
      <c r="D5" s="46">
        <v>2</v>
      </c>
      <c r="E5" s="46">
        <v>3</v>
      </c>
      <c r="F5" s="64">
        <f aca="true" t="shared" si="0" ref="F5:F14">SUM(B5:E5)</f>
        <v>8</v>
      </c>
      <c r="G5" s="30">
        <v>2</v>
      </c>
      <c r="H5" s="46">
        <v>3</v>
      </c>
      <c r="I5" s="46">
        <v>3</v>
      </c>
      <c r="J5" s="64">
        <f aca="true" t="shared" si="1" ref="J5:J14">SUM(G5:I5)</f>
        <v>8</v>
      </c>
      <c r="K5" s="30">
        <v>0</v>
      </c>
      <c r="L5" s="46">
        <v>1</v>
      </c>
      <c r="M5" s="46">
        <v>1</v>
      </c>
      <c r="N5" s="46">
        <v>1</v>
      </c>
      <c r="O5" s="48">
        <f aca="true" t="shared" si="2" ref="O5:O14">SUM(K5:N5)</f>
        <v>3</v>
      </c>
      <c r="P5" s="102" t="s">
        <v>1090</v>
      </c>
      <c r="Q5" s="30">
        <v>0</v>
      </c>
      <c r="R5" s="46">
        <v>4</v>
      </c>
      <c r="S5" s="46">
        <v>3</v>
      </c>
      <c r="T5" s="46">
        <v>3</v>
      </c>
      <c r="U5" s="46">
        <v>1</v>
      </c>
      <c r="V5" s="46">
        <v>2</v>
      </c>
      <c r="W5" s="46">
        <v>0</v>
      </c>
      <c r="X5" s="46">
        <v>2</v>
      </c>
      <c r="Y5" s="46">
        <v>0</v>
      </c>
      <c r="Z5" s="46">
        <v>1</v>
      </c>
      <c r="AA5" s="46">
        <v>0</v>
      </c>
      <c r="AB5" s="46">
        <v>1</v>
      </c>
      <c r="AC5" s="46">
        <v>1</v>
      </c>
      <c r="AD5" s="46">
        <v>0</v>
      </c>
      <c r="AE5" s="64">
        <f aca="true" t="shared" si="3" ref="AE5:AE14">SUM(Q5:AD5)</f>
        <v>18</v>
      </c>
      <c r="AF5" s="102" t="s">
        <v>1090</v>
      </c>
      <c r="AG5" s="30">
        <v>4</v>
      </c>
      <c r="AH5" s="46">
        <v>0</v>
      </c>
      <c r="AI5" s="46">
        <v>2</v>
      </c>
      <c r="AJ5" s="46">
        <v>0</v>
      </c>
      <c r="AK5" s="46">
        <v>0</v>
      </c>
      <c r="AL5" s="46">
        <v>1</v>
      </c>
      <c r="AM5" s="48">
        <f aca="true" t="shared" si="4" ref="AM5:AM14">SUM(AG5:AL5)</f>
        <v>7</v>
      </c>
      <c r="AN5" s="45">
        <v>10</v>
      </c>
      <c r="AO5" s="46">
        <v>2</v>
      </c>
      <c r="AP5" s="46">
        <v>0</v>
      </c>
      <c r="AQ5" s="46">
        <v>1</v>
      </c>
      <c r="AR5" s="46">
        <v>4</v>
      </c>
      <c r="AS5" s="46">
        <v>0</v>
      </c>
      <c r="AT5" s="46">
        <v>0</v>
      </c>
      <c r="AU5" s="48">
        <f aca="true" t="shared" si="5" ref="AU5:AU14">SUM(AN5:AT5)</f>
        <v>17</v>
      </c>
      <c r="AV5" s="102" t="s">
        <v>1090</v>
      </c>
      <c r="AW5" s="30">
        <v>4</v>
      </c>
      <c r="AX5" s="46">
        <v>1</v>
      </c>
      <c r="AY5" s="89">
        <v>4</v>
      </c>
      <c r="AZ5" s="46">
        <v>2</v>
      </c>
      <c r="BA5" s="46">
        <v>5</v>
      </c>
      <c r="BB5" s="46">
        <v>1</v>
      </c>
      <c r="BC5" s="46">
        <v>0</v>
      </c>
      <c r="BD5" s="46">
        <v>0</v>
      </c>
      <c r="BE5" s="46">
        <v>0</v>
      </c>
      <c r="BF5" s="46">
        <v>1</v>
      </c>
      <c r="BG5" s="46">
        <v>4</v>
      </c>
      <c r="BH5" s="46">
        <v>0</v>
      </c>
      <c r="BI5" s="46">
        <v>2</v>
      </c>
      <c r="BJ5" s="47">
        <f aca="true" t="shared" si="6" ref="BJ5:BJ14">SUM(AW5:BI5)</f>
        <v>24</v>
      </c>
      <c r="BK5" s="30">
        <v>0</v>
      </c>
      <c r="BL5" s="46">
        <v>5</v>
      </c>
      <c r="BM5" s="46">
        <v>1</v>
      </c>
      <c r="BN5" s="46">
        <v>3</v>
      </c>
      <c r="BO5" s="46">
        <v>2</v>
      </c>
      <c r="BP5" s="48">
        <f aca="true" t="shared" si="7" ref="BP5:BP14">SUM(BK5:BO5)</f>
        <v>11</v>
      </c>
      <c r="BQ5" s="102" t="s">
        <v>1090</v>
      </c>
      <c r="BR5" s="30">
        <v>2</v>
      </c>
      <c r="BS5" s="46">
        <v>9</v>
      </c>
      <c r="BT5" s="46">
        <v>5</v>
      </c>
      <c r="BU5" s="46">
        <v>1</v>
      </c>
      <c r="BV5" s="46">
        <v>0</v>
      </c>
      <c r="BW5" s="46">
        <v>1</v>
      </c>
      <c r="BX5" s="46">
        <v>2</v>
      </c>
      <c r="BY5" s="46">
        <v>2</v>
      </c>
      <c r="BZ5" s="46">
        <v>1</v>
      </c>
      <c r="CA5" s="46">
        <v>1</v>
      </c>
      <c r="CB5" s="46">
        <v>7</v>
      </c>
      <c r="CC5" s="48">
        <f aca="true" t="shared" si="8" ref="CC5:CC14">SUM(BR5:CB5)</f>
        <v>31</v>
      </c>
      <c r="CD5" s="45">
        <v>5</v>
      </c>
      <c r="CE5" s="46">
        <v>9</v>
      </c>
      <c r="CF5" s="46">
        <v>1</v>
      </c>
      <c r="CG5" s="46">
        <v>2</v>
      </c>
      <c r="CH5" s="48">
        <f aca="true" t="shared" si="9" ref="CH5:CH14">SUM(CD5:CG5)</f>
        <v>17</v>
      </c>
      <c r="CI5" s="102" t="s">
        <v>1090</v>
      </c>
      <c r="CJ5" s="30">
        <f aca="true" t="shared" si="10" ref="CJ5:CJ14">F5</f>
        <v>8</v>
      </c>
      <c r="CK5" s="46">
        <f aca="true" t="shared" si="11" ref="CK5:CK14">J5</f>
        <v>8</v>
      </c>
      <c r="CL5" s="46">
        <f aca="true" t="shared" si="12" ref="CL5:CL14">AE5</f>
        <v>18</v>
      </c>
      <c r="CM5" s="46">
        <f aca="true" t="shared" si="13" ref="CM5:CM14">O5</f>
        <v>3</v>
      </c>
      <c r="CN5" s="46">
        <f aca="true" t="shared" si="14" ref="CN5:CN14">AM5</f>
        <v>7</v>
      </c>
      <c r="CO5" s="46">
        <f aca="true" t="shared" si="15" ref="CO5:CO14">AU5</f>
        <v>17</v>
      </c>
      <c r="CP5" s="46">
        <f aca="true" t="shared" si="16" ref="CP5:CP14">BJ5</f>
        <v>24</v>
      </c>
      <c r="CQ5" s="46">
        <f aca="true" t="shared" si="17" ref="CQ5:CQ14">CC5</f>
        <v>31</v>
      </c>
      <c r="CR5" s="46">
        <f aca="true" t="shared" si="18" ref="CR5:CR14">BP5</f>
        <v>11</v>
      </c>
      <c r="CS5" s="46">
        <f aca="true" t="shared" si="19" ref="CS5:CS14">CH5</f>
        <v>17</v>
      </c>
      <c r="CT5" s="61">
        <f aca="true" t="shared" si="20" ref="CT5:CT14">SUM(CJ5:CS5)</f>
        <v>144</v>
      </c>
      <c r="CU5" s="245">
        <v>1</v>
      </c>
    </row>
    <row r="6" spans="1:99" ht="10.5" customHeight="1">
      <c r="A6" s="102" t="s">
        <v>1091</v>
      </c>
      <c r="B6" s="45">
        <v>0</v>
      </c>
      <c r="C6" s="46">
        <v>0</v>
      </c>
      <c r="D6" s="46">
        <v>0</v>
      </c>
      <c r="E6" s="46">
        <v>0</v>
      </c>
      <c r="F6" s="64">
        <f t="shared" si="0"/>
        <v>0</v>
      </c>
      <c r="G6" s="30">
        <v>0</v>
      </c>
      <c r="H6" s="46">
        <v>1</v>
      </c>
      <c r="I6" s="46">
        <v>1</v>
      </c>
      <c r="J6" s="64">
        <f t="shared" si="1"/>
        <v>2</v>
      </c>
      <c r="K6" s="30">
        <v>0</v>
      </c>
      <c r="L6" s="46">
        <v>0</v>
      </c>
      <c r="M6" s="46">
        <v>0</v>
      </c>
      <c r="N6" s="46">
        <v>0</v>
      </c>
      <c r="O6" s="48">
        <f t="shared" si="2"/>
        <v>0</v>
      </c>
      <c r="P6" s="102" t="s">
        <v>1091</v>
      </c>
      <c r="Q6" s="30">
        <v>1</v>
      </c>
      <c r="R6" s="46">
        <v>0</v>
      </c>
      <c r="S6" s="46">
        <v>2</v>
      </c>
      <c r="T6" s="46">
        <v>1</v>
      </c>
      <c r="U6" s="46">
        <v>1</v>
      </c>
      <c r="V6" s="46">
        <v>1</v>
      </c>
      <c r="W6" s="46">
        <v>0</v>
      </c>
      <c r="X6" s="46">
        <v>1</v>
      </c>
      <c r="Y6" s="46">
        <v>0</v>
      </c>
      <c r="Z6" s="46">
        <v>0</v>
      </c>
      <c r="AA6" s="46">
        <v>0</v>
      </c>
      <c r="AB6" s="46">
        <v>0</v>
      </c>
      <c r="AC6" s="46">
        <v>0</v>
      </c>
      <c r="AD6" s="46">
        <v>0</v>
      </c>
      <c r="AE6" s="64">
        <f t="shared" si="3"/>
        <v>7</v>
      </c>
      <c r="AF6" s="102" t="s">
        <v>1091</v>
      </c>
      <c r="AG6" s="30">
        <v>1</v>
      </c>
      <c r="AH6" s="46">
        <v>0</v>
      </c>
      <c r="AI6" s="46">
        <v>1</v>
      </c>
      <c r="AJ6" s="46">
        <v>0</v>
      </c>
      <c r="AK6" s="46">
        <v>0</v>
      </c>
      <c r="AL6" s="46">
        <v>0</v>
      </c>
      <c r="AM6" s="48">
        <f t="shared" si="4"/>
        <v>2</v>
      </c>
      <c r="AN6" s="45">
        <v>3</v>
      </c>
      <c r="AO6" s="46">
        <v>1</v>
      </c>
      <c r="AP6" s="46">
        <v>0</v>
      </c>
      <c r="AQ6" s="46">
        <v>0</v>
      </c>
      <c r="AR6" s="46">
        <v>2</v>
      </c>
      <c r="AS6" s="46">
        <v>0</v>
      </c>
      <c r="AT6" s="46">
        <v>0</v>
      </c>
      <c r="AU6" s="48">
        <f t="shared" si="5"/>
        <v>6</v>
      </c>
      <c r="AV6" s="102" t="s">
        <v>1091</v>
      </c>
      <c r="AW6" s="30">
        <v>1</v>
      </c>
      <c r="AX6" s="46">
        <v>0</v>
      </c>
      <c r="AY6" s="89">
        <v>1</v>
      </c>
      <c r="AZ6" s="46">
        <v>1</v>
      </c>
      <c r="BA6" s="46">
        <v>0</v>
      </c>
      <c r="BB6" s="46">
        <v>0</v>
      </c>
      <c r="BC6" s="46">
        <v>0</v>
      </c>
      <c r="BD6" s="46">
        <v>0</v>
      </c>
      <c r="BE6" s="46">
        <v>0</v>
      </c>
      <c r="BF6" s="46">
        <v>0</v>
      </c>
      <c r="BG6" s="46">
        <v>2</v>
      </c>
      <c r="BH6" s="46">
        <v>0</v>
      </c>
      <c r="BI6" s="46">
        <v>0</v>
      </c>
      <c r="BJ6" s="47">
        <f t="shared" si="6"/>
        <v>5</v>
      </c>
      <c r="BK6" s="133">
        <v>0</v>
      </c>
      <c r="BL6" s="46">
        <v>20</v>
      </c>
      <c r="BM6" s="46">
        <v>1</v>
      </c>
      <c r="BN6" s="46">
        <v>0</v>
      </c>
      <c r="BO6" s="46">
        <v>1</v>
      </c>
      <c r="BP6" s="48">
        <f t="shared" si="7"/>
        <v>22</v>
      </c>
      <c r="BQ6" s="102" t="s">
        <v>1091</v>
      </c>
      <c r="BR6" s="30">
        <v>0</v>
      </c>
      <c r="BS6" s="46">
        <v>0</v>
      </c>
      <c r="BT6" s="46">
        <v>0</v>
      </c>
      <c r="BU6" s="46">
        <v>0</v>
      </c>
      <c r="BV6" s="46">
        <v>0</v>
      </c>
      <c r="BW6" s="46">
        <v>0</v>
      </c>
      <c r="BX6" s="46">
        <v>0</v>
      </c>
      <c r="BY6" s="46">
        <v>1</v>
      </c>
      <c r="BZ6" s="46">
        <v>0</v>
      </c>
      <c r="CA6" s="46">
        <v>0</v>
      </c>
      <c r="CB6" s="46">
        <v>0</v>
      </c>
      <c r="CC6" s="48">
        <f t="shared" si="8"/>
        <v>1</v>
      </c>
      <c r="CD6" s="45">
        <v>0</v>
      </c>
      <c r="CE6" s="46">
        <v>2</v>
      </c>
      <c r="CF6" s="46">
        <v>0</v>
      </c>
      <c r="CG6" s="46">
        <v>0</v>
      </c>
      <c r="CH6" s="48">
        <f t="shared" si="9"/>
        <v>2</v>
      </c>
      <c r="CI6" s="102" t="s">
        <v>1091</v>
      </c>
      <c r="CJ6" s="30">
        <f t="shared" si="10"/>
        <v>0</v>
      </c>
      <c r="CK6" s="46">
        <f t="shared" si="11"/>
        <v>2</v>
      </c>
      <c r="CL6" s="46">
        <f t="shared" si="12"/>
        <v>7</v>
      </c>
      <c r="CM6" s="46">
        <f t="shared" si="13"/>
        <v>0</v>
      </c>
      <c r="CN6" s="46">
        <f t="shared" si="14"/>
        <v>2</v>
      </c>
      <c r="CO6" s="46">
        <f t="shared" si="15"/>
        <v>6</v>
      </c>
      <c r="CP6" s="46">
        <f t="shared" si="16"/>
        <v>5</v>
      </c>
      <c r="CQ6" s="46">
        <f t="shared" si="17"/>
        <v>1</v>
      </c>
      <c r="CR6" s="46">
        <f t="shared" si="18"/>
        <v>22</v>
      </c>
      <c r="CS6" s="46">
        <f t="shared" si="19"/>
        <v>2</v>
      </c>
      <c r="CT6" s="61">
        <f t="shared" si="20"/>
        <v>47</v>
      </c>
      <c r="CU6" s="245">
        <v>5</v>
      </c>
    </row>
    <row r="7" spans="1:99" ht="10.5" customHeight="1">
      <c r="A7" s="102" t="s">
        <v>1092</v>
      </c>
      <c r="B7" s="45">
        <v>1</v>
      </c>
      <c r="C7" s="46">
        <v>0</v>
      </c>
      <c r="D7" s="46">
        <v>0</v>
      </c>
      <c r="E7" s="46">
        <v>1</v>
      </c>
      <c r="F7" s="64">
        <f t="shared" si="0"/>
        <v>2</v>
      </c>
      <c r="G7" s="30">
        <v>0</v>
      </c>
      <c r="H7" s="46">
        <v>7</v>
      </c>
      <c r="I7" s="46">
        <v>1</v>
      </c>
      <c r="J7" s="64">
        <f t="shared" si="1"/>
        <v>8</v>
      </c>
      <c r="K7" s="30">
        <v>0</v>
      </c>
      <c r="L7" s="46">
        <v>0</v>
      </c>
      <c r="M7" s="46">
        <v>0</v>
      </c>
      <c r="N7" s="46">
        <v>0</v>
      </c>
      <c r="O7" s="48">
        <f t="shared" si="2"/>
        <v>0</v>
      </c>
      <c r="P7" s="102" t="s">
        <v>1092</v>
      </c>
      <c r="Q7" s="30">
        <v>1</v>
      </c>
      <c r="R7" s="46">
        <v>3</v>
      </c>
      <c r="S7" s="46">
        <v>0</v>
      </c>
      <c r="T7" s="46">
        <v>1</v>
      </c>
      <c r="U7" s="46">
        <v>1</v>
      </c>
      <c r="V7" s="46">
        <v>2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64">
        <f t="shared" si="3"/>
        <v>8</v>
      </c>
      <c r="AF7" s="102" t="s">
        <v>1092</v>
      </c>
      <c r="AG7" s="30">
        <v>1</v>
      </c>
      <c r="AH7" s="46">
        <v>0</v>
      </c>
      <c r="AI7" s="46">
        <v>2</v>
      </c>
      <c r="AJ7" s="46">
        <v>0</v>
      </c>
      <c r="AK7" s="46">
        <v>0</v>
      </c>
      <c r="AL7" s="46">
        <v>0</v>
      </c>
      <c r="AM7" s="48">
        <f t="shared" si="4"/>
        <v>3</v>
      </c>
      <c r="AN7" s="45">
        <v>3</v>
      </c>
      <c r="AO7" s="46">
        <v>1</v>
      </c>
      <c r="AP7" s="46">
        <v>0</v>
      </c>
      <c r="AQ7" s="46">
        <v>0</v>
      </c>
      <c r="AR7" s="46">
        <v>2</v>
      </c>
      <c r="AS7" s="46">
        <v>0</v>
      </c>
      <c r="AT7" s="46">
        <v>0</v>
      </c>
      <c r="AU7" s="48">
        <f t="shared" si="5"/>
        <v>6</v>
      </c>
      <c r="AV7" s="102" t="s">
        <v>1092</v>
      </c>
      <c r="AW7" s="30">
        <v>1</v>
      </c>
      <c r="AX7" s="46">
        <v>0</v>
      </c>
      <c r="AY7" s="89">
        <v>1</v>
      </c>
      <c r="AZ7" s="46">
        <v>1</v>
      </c>
      <c r="BA7" s="46">
        <v>1</v>
      </c>
      <c r="BB7" s="46">
        <v>0</v>
      </c>
      <c r="BC7" s="46">
        <v>0</v>
      </c>
      <c r="BD7" s="46">
        <v>0</v>
      </c>
      <c r="BE7" s="46">
        <v>0</v>
      </c>
      <c r="BF7" s="46">
        <v>0</v>
      </c>
      <c r="BG7" s="46">
        <v>2</v>
      </c>
      <c r="BH7" s="46">
        <v>0</v>
      </c>
      <c r="BI7" s="46">
        <v>2</v>
      </c>
      <c r="BJ7" s="47">
        <f t="shared" si="6"/>
        <v>8</v>
      </c>
      <c r="BK7" s="30">
        <v>0</v>
      </c>
      <c r="BL7" s="46">
        <v>4</v>
      </c>
      <c r="BM7" s="46">
        <v>1</v>
      </c>
      <c r="BN7" s="46">
        <v>0</v>
      </c>
      <c r="BO7" s="46">
        <v>1</v>
      </c>
      <c r="BP7" s="48">
        <f t="shared" si="7"/>
        <v>6</v>
      </c>
      <c r="BQ7" s="102" t="s">
        <v>1092</v>
      </c>
      <c r="BR7" s="30">
        <v>0</v>
      </c>
      <c r="BS7" s="46">
        <v>0</v>
      </c>
      <c r="BT7" s="46">
        <v>1</v>
      </c>
      <c r="BU7" s="46">
        <v>0</v>
      </c>
      <c r="BV7" s="46">
        <v>0</v>
      </c>
      <c r="BW7" s="46">
        <v>0</v>
      </c>
      <c r="BX7" s="46">
        <v>1</v>
      </c>
      <c r="BY7" s="46">
        <v>1</v>
      </c>
      <c r="BZ7" s="46">
        <v>0</v>
      </c>
      <c r="CA7" s="46">
        <v>1</v>
      </c>
      <c r="CB7" s="46">
        <v>1</v>
      </c>
      <c r="CC7" s="48">
        <f t="shared" si="8"/>
        <v>5</v>
      </c>
      <c r="CD7" s="45">
        <v>0</v>
      </c>
      <c r="CE7" s="46">
        <v>2</v>
      </c>
      <c r="CF7" s="46">
        <v>0</v>
      </c>
      <c r="CG7" s="46">
        <v>0</v>
      </c>
      <c r="CH7" s="48">
        <f t="shared" si="9"/>
        <v>2</v>
      </c>
      <c r="CI7" s="102" t="s">
        <v>1092</v>
      </c>
      <c r="CJ7" s="30">
        <f t="shared" si="10"/>
        <v>2</v>
      </c>
      <c r="CK7" s="46">
        <f t="shared" si="11"/>
        <v>8</v>
      </c>
      <c r="CL7" s="46">
        <f t="shared" si="12"/>
        <v>8</v>
      </c>
      <c r="CM7" s="46">
        <f t="shared" si="13"/>
        <v>0</v>
      </c>
      <c r="CN7" s="46">
        <f t="shared" si="14"/>
        <v>3</v>
      </c>
      <c r="CO7" s="46">
        <f t="shared" si="15"/>
        <v>6</v>
      </c>
      <c r="CP7" s="46">
        <f t="shared" si="16"/>
        <v>8</v>
      </c>
      <c r="CQ7" s="46">
        <f t="shared" si="17"/>
        <v>5</v>
      </c>
      <c r="CR7" s="46">
        <f t="shared" si="18"/>
        <v>6</v>
      </c>
      <c r="CS7" s="46">
        <f t="shared" si="19"/>
        <v>2</v>
      </c>
      <c r="CT7" s="61">
        <f t="shared" si="20"/>
        <v>48</v>
      </c>
      <c r="CU7" s="245">
        <v>4</v>
      </c>
    </row>
    <row r="8" spans="1:99" ht="10.5" customHeight="1">
      <c r="A8" s="102" t="s">
        <v>1093</v>
      </c>
      <c r="B8" s="45">
        <v>0</v>
      </c>
      <c r="C8" s="46">
        <v>0</v>
      </c>
      <c r="D8" s="46">
        <v>0</v>
      </c>
      <c r="E8" s="46">
        <v>1</v>
      </c>
      <c r="F8" s="64">
        <f t="shared" si="0"/>
        <v>1</v>
      </c>
      <c r="G8" s="30">
        <v>0</v>
      </c>
      <c r="H8" s="46">
        <v>2</v>
      </c>
      <c r="I8" s="46">
        <v>0</v>
      </c>
      <c r="J8" s="64">
        <f t="shared" si="1"/>
        <v>2</v>
      </c>
      <c r="K8" s="30">
        <v>0</v>
      </c>
      <c r="L8" s="46">
        <v>0</v>
      </c>
      <c r="M8" s="46">
        <v>3</v>
      </c>
      <c r="N8" s="46">
        <v>2</v>
      </c>
      <c r="O8" s="48">
        <f t="shared" si="2"/>
        <v>5</v>
      </c>
      <c r="P8" s="102" t="s">
        <v>1093</v>
      </c>
      <c r="Q8" s="30">
        <v>1</v>
      </c>
      <c r="R8" s="46">
        <v>2</v>
      </c>
      <c r="S8" s="46">
        <v>0</v>
      </c>
      <c r="T8" s="46">
        <v>2</v>
      </c>
      <c r="U8" s="46">
        <v>1</v>
      </c>
      <c r="V8" s="46">
        <v>2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1</v>
      </c>
      <c r="AC8" s="46">
        <v>0</v>
      </c>
      <c r="AD8" s="46">
        <v>0</v>
      </c>
      <c r="AE8" s="64">
        <f t="shared" si="3"/>
        <v>9</v>
      </c>
      <c r="AF8" s="102" t="s">
        <v>1093</v>
      </c>
      <c r="AG8" s="30">
        <v>1</v>
      </c>
      <c r="AH8" s="46">
        <v>0</v>
      </c>
      <c r="AI8" s="46">
        <v>2</v>
      </c>
      <c r="AJ8" s="46">
        <v>0</v>
      </c>
      <c r="AK8" s="46">
        <v>0</v>
      </c>
      <c r="AL8" s="46">
        <v>0</v>
      </c>
      <c r="AM8" s="48">
        <f t="shared" si="4"/>
        <v>3</v>
      </c>
      <c r="AN8" s="45">
        <v>2</v>
      </c>
      <c r="AO8" s="46">
        <v>2</v>
      </c>
      <c r="AP8" s="46">
        <v>0</v>
      </c>
      <c r="AQ8" s="46">
        <v>1</v>
      </c>
      <c r="AR8" s="46">
        <v>1</v>
      </c>
      <c r="AS8" s="46">
        <v>0</v>
      </c>
      <c r="AT8" s="46">
        <v>0</v>
      </c>
      <c r="AU8" s="48">
        <f t="shared" si="5"/>
        <v>6</v>
      </c>
      <c r="AV8" s="102" t="s">
        <v>1093</v>
      </c>
      <c r="AW8" s="30">
        <v>0</v>
      </c>
      <c r="AX8" s="46">
        <v>0</v>
      </c>
      <c r="AY8" s="89">
        <v>0</v>
      </c>
      <c r="AZ8" s="46">
        <v>0</v>
      </c>
      <c r="BA8" s="46">
        <v>1</v>
      </c>
      <c r="BB8" s="46">
        <v>1</v>
      </c>
      <c r="BC8" s="46">
        <v>0</v>
      </c>
      <c r="BD8" s="46">
        <v>0</v>
      </c>
      <c r="BE8" s="46">
        <v>0</v>
      </c>
      <c r="BF8" s="46">
        <v>0</v>
      </c>
      <c r="BG8" s="46">
        <v>2</v>
      </c>
      <c r="BH8" s="46">
        <v>0</v>
      </c>
      <c r="BI8" s="46">
        <v>1</v>
      </c>
      <c r="BJ8" s="47">
        <f t="shared" si="6"/>
        <v>5</v>
      </c>
      <c r="BK8" s="30">
        <v>0</v>
      </c>
      <c r="BL8" s="46">
        <v>1</v>
      </c>
      <c r="BM8" s="46">
        <v>1</v>
      </c>
      <c r="BN8" s="46">
        <v>0</v>
      </c>
      <c r="BO8" s="46">
        <v>1</v>
      </c>
      <c r="BP8" s="48">
        <f t="shared" si="7"/>
        <v>3</v>
      </c>
      <c r="BQ8" s="102" t="s">
        <v>1093</v>
      </c>
      <c r="BR8" s="30">
        <v>1</v>
      </c>
      <c r="BS8" s="46">
        <v>1</v>
      </c>
      <c r="BT8" s="46">
        <v>0</v>
      </c>
      <c r="BU8" s="46">
        <v>0</v>
      </c>
      <c r="BV8" s="46">
        <v>0</v>
      </c>
      <c r="BW8" s="46">
        <v>0</v>
      </c>
      <c r="BX8" s="46">
        <v>0</v>
      </c>
      <c r="BY8" s="46">
        <v>0</v>
      </c>
      <c r="BZ8" s="46">
        <v>0</v>
      </c>
      <c r="CA8" s="46">
        <v>0</v>
      </c>
      <c r="CB8" s="46">
        <v>1</v>
      </c>
      <c r="CC8" s="48">
        <f t="shared" si="8"/>
        <v>3</v>
      </c>
      <c r="CD8" s="45">
        <v>1</v>
      </c>
      <c r="CE8" s="46">
        <v>2</v>
      </c>
      <c r="CF8" s="46">
        <v>0</v>
      </c>
      <c r="CG8" s="46">
        <v>1</v>
      </c>
      <c r="CH8" s="48">
        <f t="shared" si="9"/>
        <v>4</v>
      </c>
      <c r="CI8" s="102" t="s">
        <v>1093</v>
      </c>
      <c r="CJ8" s="30">
        <f t="shared" si="10"/>
        <v>1</v>
      </c>
      <c r="CK8" s="46">
        <f t="shared" si="11"/>
        <v>2</v>
      </c>
      <c r="CL8" s="46">
        <f t="shared" si="12"/>
        <v>9</v>
      </c>
      <c r="CM8" s="46">
        <f t="shared" si="13"/>
        <v>5</v>
      </c>
      <c r="CN8" s="46">
        <f t="shared" si="14"/>
        <v>3</v>
      </c>
      <c r="CO8" s="46">
        <f t="shared" si="15"/>
        <v>6</v>
      </c>
      <c r="CP8" s="46">
        <f t="shared" si="16"/>
        <v>5</v>
      </c>
      <c r="CQ8" s="46">
        <f t="shared" si="17"/>
        <v>3</v>
      </c>
      <c r="CR8" s="46">
        <f t="shared" si="18"/>
        <v>3</v>
      </c>
      <c r="CS8" s="46">
        <f t="shared" si="19"/>
        <v>4</v>
      </c>
      <c r="CT8" s="61">
        <f t="shared" si="20"/>
        <v>41</v>
      </c>
      <c r="CU8" s="245">
        <v>7</v>
      </c>
    </row>
    <row r="9" spans="1:99" ht="10.5" customHeight="1">
      <c r="A9" s="102" t="s">
        <v>1094</v>
      </c>
      <c r="B9" s="45">
        <v>1</v>
      </c>
      <c r="C9" s="46">
        <v>0</v>
      </c>
      <c r="D9" s="46">
        <v>0</v>
      </c>
      <c r="E9" s="46">
        <v>1</v>
      </c>
      <c r="F9" s="64">
        <f t="shared" si="0"/>
        <v>2</v>
      </c>
      <c r="G9" s="30">
        <v>0</v>
      </c>
      <c r="H9" s="46">
        <v>0</v>
      </c>
      <c r="I9" s="46">
        <v>0</v>
      </c>
      <c r="J9" s="64">
        <f t="shared" si="1"/>
        <v>0</v>
      </c>
      <c r="K9" s="30">
        <v>0</v>
      </c>
      <c r="L9" s="46">
        <v>0</v>
      </c>
      <c r="M9" s="46">
        <v>0</v>
      </c>
      <c r="N9" s="46">
        <v>0</v>
      </c>
      <c r="O9" s="48">
        <f t="shared" si="2"/>
        <v>0</v>
      </c>
      <c r="P9" s="102" t="s">
        <v>1094</v>
      </c>
      <c r="Q9" s="30">
        <v>1</v>
      </c>
      <c r="R9" s="46">
        <v>2</v>
      </c>
      <c r="S9" s="46">
        <v>1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64">
        <f t="shared" si="3"/>
        <v>4</v>
      </c>
      <c r="AF9" s="102" t="s">
        <v>1094</v>
      </c>
      <c r="AG9" s="30">
        <v>1</v>
      </c>
      <c r="AH9" s="46">
        <v>0</v>
      </c>
      <c r="AI9" s="46">
        <v>1</v>
      </c>
      <c r="AJ9" s="46">
        <v>0</v>
      </c>
      <c r="AK9" s="46">
        <v>0</v>
      </c>
      <c r="AL9" s="46">
        <v>0</v>
      </c>
      <c r="AM9" s="48">
        <f t="shared" si="4"/>
        <v>2</v>
      </c>
      <c r="AN9" s="45">
        <v>4</v>
      </c>
      <c r="AO9" s="46">
        <v>1</v>
      </c>
      <c r="AP9" s="46">
        <v>0</v>
      </c>
      <c r="AQ9" s="46">
        <v>0</v>
      </c>
      <c r="AR9" s="46">
        <v>2</v>
      </c>
      <c r="AS9" s="46">
        <v>0</v>
      </c>
      <c r="AT9" s="46">
        <v>0</v>
      </c>
      <c r="AU9" s="48">
        <f t="shared" si="5"/>
        <v>7</v>
      </c>
      <c r="AV9" s="102" t="s">
        <v>1094</v>
      </c>
      <c r="AW9" s="30">
        <v>3</v>
      </c>
      <c r="AX9" s="46">
        <v>0</v>
      </c>
      <c r="AY9" s="89">
        <v>2</v>
      </c>
      <c r="AZ9" s="46">
        <v>1</v>
      </c>
      <c r="BA9" s="46">
        <v>1</v>
      </c>
      <c r="BB9" s="46">
        <v>0</v>
      </c>
      <c r="BC9" s="46">
        <v>0</v>
      </c>
      <c r="BD9" s="46">
        <v>0</v>
      </c>
      <c r="BE9" s="46">
        <v>0</v>
      </c>
      <c r="BF9" s="46">
        <v>0</v>
      </c>
      <c r="BG9" s="46">
        <v>1</v>
      </c>
      <c r="BH9" s="46">
        <v>0</v>
      </c>
      <c r="BI9" s="46">
        <v>0</v>
      </c>
      <c r="BJ9" s="47">
        <f t="shared" si="6"/>
        <v>8</v>
      </c>
      <c r="BK9" s="30">
        <v>0</v>
      </c>
      <c r="BL9" s="46">
        <v>2</v>
      </c>
      <c r="BM9" s="46">
        <v>0</v>
      </c>
      <c r="BN9" s="46">
        <v>1</v>
      </c>
      <c r="BO9" s="46">
        <v>2</v>
      </c>
      <c r="BP9" s="48">
        <f t="shared" si="7"/>
        <v>5</v>
      </c>
      <c r="BQ9" s="102" t="s">
        <v>1094</v>
      </c>
      <c r="BR9" s="30">
        <v>0</v>
      </c>
      <c r="BS9" s="46">
        <v>1</v>
      </c>
      <c r="BT9" s="46">
        <v>1</v>
      </c>
      <c r="BU9" s="46">
        <v>0</v>
      </c>
      <c r="BV9" s="46">
        <v>0</v>
      </c>
      <c r="BW9" s="46">
        <v>0</v>
      </c>
      <c r="BX9" s="46">
        <v>0</v>
      </c>
      <c r="BY9" s="46">
        <v>1</v>
      </c>
      <c r="BZ9" s="46">
        <v>0</v>
      </c>
      <c r="CA9" s="46">
        <v>1</v>
      </c>
      <c r="CB9" s="46">
        <v>1</v>
      </c>
      <c r="CC9" s="48">
        <f t="shared" si="8"/>
        <v>5</v>
      </c>
      <c r="CD9" s="45">
        <v>1</v>
      </c>
      <c r="CE9" s="46">
        <v>2</v>
      </c>
      <c r="CF9" s="46">
        <v>0</v>
      </c>
      <c r="CG9" s="46">
        <v>0</v>
      </c>
      <c r="CH9" s="48">
        <f t="shared" si="9"/>
        <v>3</v>
      </c>
      <c r="CI9" s="102" t="s">
        <v>1094</v>
      </c>
      <c r="CJ9" s="30">
        <f t="shared" si="10"/>
        <v>2</v>
      </c>
      <c r="CK9" s="46">
        <f t="shared" si="11"/>
        <v>0</v>
      </c>
      <c r="CL9" s="46">
        <f t="shared" si="12"/>
        <v>4</v>
      </c>
      <c r="CM9" s="46">
        <f t="shared" si="13"/>
        <v>0</v>
      </c>
      <c r="CN9" s="46">
        <f t="shared" si="14"/>
        <v>2</v>
      </c>
      <c r="CO9" s="46">
        <f t="shared" si="15"/>
        <v>7</v>
      </c>
      <c r="CP9" s="46">
        <f t="shared" si="16"/>
        <v>8</v>
      </c>
      <c r="CQ9" s="46">
        <f t="shared" si="17"/>
        <v>5</v>
      </c>
      <c r="CR9" s="46">
        <f t="shared" si="18"/>
        <v>5</v>
      </c>
      <c r="CS9" s="46">
        <f t="shared" si="19"/>
        <v>3</v>
      </c>
      <c r="CT9" s="61">
        <f t="shared" si="20"/>
        <v>36</v>
      </c>
      <c r="CU9" s="245" t="s">
        <v>1265</v>
      </c>
    </row>
    <row r="10" spans="1:99" ht="10.5" customHeight="1">
      <c r="A10" s="102" t="s">
        <v>1100</v>
      </c>
      <c r="B10" s="45">
        <v>1</v>
      </c>
      <c r="C10" s="46">
        <v>0</v>
      </c>
      <c r="D10" s="46">
        <v>0</v>
      </c>
      <c r="E10" s="46">
        <v>1</v>
      </c>
      <c r="F10" s="64">
        <f t="shared" si="0"/>
        <v>2</v>
      </c>
      <c r="G10" s="30">
        <v>0</v>
      </c>
      <c r="H10" s="46">
        <v>0</v>
      </c>
      <c r="I10" s="46">
        <v>1</v>
      </c>
      <c r="J10" s="64">
        <f t="shared" si="1"/>
        <v>1</v>
      </c>
      <c r="K10" s="30">
        <v>0</v>
      </c>
      <c r="L10" s="46">
        <v>0</v>
      </c>
      <c r="M10" s="46">
        <v>0</v>
      </c>
      <c r="N10" s="46">
        <v>0</v>
      </c>
      <c r="O10" s="48">
        <f t="shared" si="2"/>
        <v>0</v>
      </c>
      <c r="P10" s="102" t="s">
        <v>1100</v>
      </c>
      <c r="Q10" s="30">
        <v>1</v>
      </c>
      <c r="R10" s="46">
        <v>1</v>
      </c>
      <c r="S10" s="46">
        <v>1</v>
      </c>
      <c r="T10" s="46">
        <v>0</v>
      </c>
      <c r="U10" s="46">
        <v>0</v>
      </c>
      <c r="V10" s="46">
        <v>0</v>
      </c>
      <c r="W10" s="46">
        <v>0</v>
      </c>
      <c r="X10" s="46">
        <v>2</v>
      </c>
      <c r="Y10" s="46">
        <v>0</v>
      </c>
      <c r="Z10" s="46">
        <v>0</v>
      </c>
      <c r="AA10" s="46">
        <v>0</v>
      </c>
      <c r="AB10" s="46">
        <v>1</v>
      </c>
      <c r="AC10" s="46">
        <v>0</v>
      </c>
      <c r="AD10" s="46">
        <v>5</v>
      </c>
      <c r="AE10" s="64">
        <f t="shared" si="3"/>
        <v>11</v>
      </c>
      <c r="AF10" s="102" t="s">
        <v>1100</v>
      </c>
      <c r="AG10" s="30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8">
        <f t="shared" si="4"/>
        <v>0</v>
      </c>
      <c r="AN10" s="45">
        <v>3</v>
      </c>
      <c r="AO10" s="46">
        <v>1</v>
      </c>
      <c r="AP10" s="46">
        <v>0</v>
      </c>
      <c r="AQ10" s="46">
        <v>0</v>
      </c>
      <c r="AR10" s="46">
        <v>2</v>
      </c>
      <c r="AS10" s="46">
        <v>0</v>
      </c>
      <c r="AT10" s="46">
        <v>0</v>
      </c>
      <c r="AU10" s="48">
        <f t="shared" si="5"/>
        <v>6</v>
      </c>
      <c r="AV10" s="102" t="s">
        <v>1100</v>
      </c>
      <c r="AW10" s="30">
        <v>0</v>
      </c>
      <c r="AX10" s="46">
        <v>1</v>
      </c>
      <c r="AY10" s="89">
        <v>1</v>
      </c>
      <c r="AZ10" s="46">
        <v>0</v>
      </c>
      <c r="BA10" s="46">
        <v>0</v>
      </c>
      <c r="BB10" s="46">
        <v>1</v>
      </c>
      <c r="BC10" s="46">
        <v>0</v>
      </c>
      <c r="BD10" s="46">
        <v>0</v>
      </c>
      <c r="BE10" s="46">
        <v>0</v>
      </c>
      <c r="BF10" s="46">
        <v>0</v>
      </c>
      <c r="BG10" s="46">
        <v>0</v>
      </c>
      <c r="BH10" s="46">
        <v>0</v>
      </c>
      <c r="BI10" s="46">
        <v>0</v>
      </c>
      <c r="BJ10" s="47">
        <f t="shared" si="6"/>
        <v>3</v>
      </c>
      <c r="BK10" s="30">
        <v>0</v>
      </c>
      <c r="BL10" s="46">
        <v>1</v>
      </c>
      <c r="BM10" s="46">
        <v>1</v>
      </c>
      <c r="BN10" s="46">
        <v>1</v>
      </c>
      <c r="BO10" s="46">
        <v>0</v>
      </c>
      <c r="BP10" s="48">
        <f t="shared" si="7"/>
        <v>3</v>
      </c>
      <c r="BQ10" s="102" t="s">
        <v>1100</v>
      </c>
      <c r="BR10" s="30">
        <v>1</v>
      </c>
      <c r="BS10" s="46">
        <v>1</v>
      </c>
      <c r="BT10" s="46">
        <v>1</v>
      </c>
      <c r="BU10" s="46">
        <v>0</v>
      </c>
      <c r="BV10" s="46">
        <v>0</v>
      </c>
      <c r="BW10" s="46">
        <v>0</v>
      </c>
      <c r="BX10" s="46">
        <v>0</v>
      </c>
      <c r="BY10" s="46">
        <v>1</v>
      </c>
      <c r="BZ10" s="46">
        <v>0</v>
      </c>
      <c r="CA10" s="46">
        <v>0</v>
      </c>
      <c r="CB10" s="46">
        <v>0</v>
      </c>
      <c r="CC10" s="48">
        <f t="shared" si="8"/>
        <v>4</v>
      </c>
      <c r="CD10" s="45">
        <v>0</v>
      </c>
      <c r="CE10" s="46">
        <v>3</v>
      </c>
      <c r="CF10" s="46">
        <v>0</v>
      </c>
      <c r="CG10" s="46">
        <v>1</v>
      </c>
      <c r="CH10" s="48">
        <f t="shared" si="9"/>
        <v>4</v>
      </c>
      <c r="CI10" s="102" t="s">
        <v>1100</v>
      </c>
      <c r="CJ10" s="30">
        <f t="shared" si="10"/>
        <v>2</v>
      </c>
      <c r="CK10" s="46">
        <f t="shared" si="11"/>
        <v>1</v>
      </c>
      <c r="CL10" s="46">
        <f t="shared" si="12"/>
        <v>11</v>
      </c>
      <c r="CM10" s="46">
        <f t="shared" si="13"/>
        <v>0</v>
      </c>
      <c r="CN10" s="46">
        <f t="shared" si="14"/>
        <v>0</v>
      </c>
      <c r="CO10" s="46">
        <f t="shared" si="15"/>
        <v>6</v>
      </c>
      <c r="CP10" s="46">
        <f t="shared" si="16"/>
        <v>3</v>
      </c>
      <c r="CQ10" s="46">
        <f t="shared" si="17"/>
        <v>4</v>
      </c>
      <c r="CR10" s="46">
        <f t="shared" si="18"/>
        <v>3</v>
      </c>
      <c r="CS10" s="46">
        <f t="shared" si="19"/>
        <v>4</v>
      </c>
      <c r="CT10" s="61">
        <f t="shared" si="20"/>
        <v>34</v>
      </c>
      <c r="CU10" s="245">
        <v>9</v>
      </c>
    </row>
    <row r="11" spans="1:99" ht="10.5" customHeight="1">
      <c r="A11" s="102" t="s">
        <v>1101</v>
      </c>
      <c r="B11" s="45">
        <v>2</v>
      </c>
      <c r="C11" s="46">
        <v>1</v>
      </c>
      <c r="D11" s="46">
        <v>1</v>
      </c>
      <c r="E11" s="46">
        <v>2</v>
      </c>
      <c r="F11" s="64">
        <f t="shared" si="0"/>
        <v>6</v>
      </c>
      <c r="G11" s="30">
        <v>0</v>
      </c>
      <c r="H11" s="46">
        <v>1</v>
      </c>
      <c r="I11" s="46">
        <v>1</v>
      </c>
      <c r="J11" s="64">
        <f t="shared" si="1"/>
        <v>2</v>
      </c>
      <c r="K11" s="30">
        <v>0</v>
      </c>
      <c r="L11" s="46">
        <v>0</v>
      </c>
      <c r="M11" s="46">
        <v>4</v>
      </c>
      <c r="N11" s="46">
        <v>1</v>
      </c>
      <c r="O11" s="48">
        <f t="shared" si="2"/>
        <v>5</v>
      </c>
      <c r="P11" s="102" t="s">
        <v>1101</v>
      </c>
      <c r="Q11" s="30">
        <v>1</v>
      </c>
      <c r="R11" s="46">
        <v>4</v>
      </c>
      <c r="S11" s="46">
        <v>2</v>
      </c>
      <c r="T11" s="46">
        <v>2</v>
      </c>
      <c r="U11" s="46">
        <v>0</v>
      </c>
      <c r="V11" s="46">
        <v>2</v>
      </c>
      <c r="W11" s="46">
        <v>0</v>
      </c>
      <c r="X11" s="46">
        <v>1</v>
      </c>
      <c r="Y11" s="46">
        <v>0</v>
      </c>
      <c r="Z11" s="46">
        <v>0</v>
      </c>
      <c r="AA11" s="46">
        <v>0</v>
      </c>
      <c r="AB11" s="46">
        <v>1</v>
      </c>
      <c r="AC11" s="46">
        <v>0</v>
      </c>
      <c r="AD11" s="46">
        <v>0</v>
      </c>
      <c r="AE11" s="64">
        <f t="shared" si="3"/>
        <v>13</v>
      </c>
      <c r="AF11" s="102" t="s">
        <v>1101</v>
      </c>
      <c r="AG11" s="30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8">
        <f t="shared" si="4"/>
        <v>0</v>
      </c>
      <c r="AN11" s="45">
        <v>2</v>
      </c>
      <c r="AO11" s="46">
        <v>1</v>
      </c>
      <c r="AP11" s="46">
        <v>0</v>
      </c>
      <c r="AQ11" s="46">
        <v>0</v>
      </c>
      <c r="AR11" s="46">
        <v>1</v>
      </c>
      <c r="AS11" s="46">
        <v>0</v>
      </c>
      <c r="AT11" s="46">
        <v>0</v>
      </c>
      <c r="AU11" s="48">
        <f t="shared" si="5"/>
        <v>4</v>
      </c>
      <c r="AV11" s="102" t="s">
        <v>1101</v>
      </c>
      <c r="AW11" s="30">
        <v>2</v>
      </c>
      <c r="AX11" s="46">
        <v>1</v>
      </c>
      <c r="AY11" s="89">
        <v>0</v>
      </c>
      <c r="AZ11" s="46">
        <v>2</v>
      </c>
      <c r="BA11" s="46">
        <v>1</v>
      </c>
      <c r="BB11" s="46">
        <v>0</v>
      </c>
      <c r="BC11" s="46">
        <v>0</v>
      </c>
      <c r="BD11" s="46">
        <v>0</v>
      </c>
      <c r="BE11" s="46">
        <v>0</v>
      </c>
      <c r="BF11" s="46">
        <v>0</v>
      </c>
      <c r="BG11" s="46">
        <v>1</v>
      </c>
      <c r="BH11" s="46">
        <v>1</v>
      </c>
      <c r="BI11" s="46">
        <v>1</v>
      </c>
      <c r="BJ11" s="47">
        <f t="shared" si="6"/>
        <v>9</v>
      </c>
      <c r="BK11" s="30">
        <v>0</v>
      </c>
      <c r="BL11" s="46">
        <v>3</v>
      </c>
      <c r="BM11" s="46">
        <v>1</v>
      </c>
      <c r="BN11" s="46">
        <v>0</v>
      </c>
      <c r="BO11" s="46">
        <v>2</v>
      </c>
      <c r="BP11" s="48">
        <f t="shared" si="7"/>
        <v>6</v>
      </c>
      <c r="BQ11" s="102" t="s">
        <v>1101</v>
      </c>
      <c r="BR11" s="30">
        <v>1</v>
      </c>
      <c r="BS11" s="46">
        <v>3</v>
      </c>
      <c r="BT11" s="46">
        <v>2</v>
      </c>
      <c r="BU11" s="46">
        <v>0</v>
      </c>
      <c r="BV11" s="46">
        <v>0</v>
      </c>
      <c r="BW11" s="46">
        <v>0</v>
      </c>
      <c r="BX11" s="46">
        <v>0</v>
      </c>
      <c r="BY11" s="46">
        <v>0</v>
      </c>
      <c r="BZ11" s="46">
        <v>1</v>
      </c>
      <c r="CA11" s="46">
        <v>1</v>
      </c>
      <c r="CB11" s="46">
        <v>1</v>
      </c>
      <c r="CC11" s="48">
        <f t="shared" si="8"/>
        <v>9</v>
      </c>
      <c r="CD11" s="45">
        <v>1</v>
      </c>
      <c r="CE11" s="46">
        <v>2</v>
      </c>
      <c r="CF11" s="46">
        <v>0</v>
      </c>
      <c r="CG11" s="46">
        <v>1</v>
      </c>
      <c r="CH11" s="48">
        <f t="shared" si="9"/>
        <v>4</v>
      </c>
      <c r="CI11" s="102" t="s">
        <v>1101</v>
      </c>
      <c r="CJ11" s="30">
        <f t="shared" si="10"/>
        <v>6</v>
      </c>
      <c r="CK11" s="46">
        <f t="shared" si="11"/>
        <v>2</v>
      </c>
      <c r="CL11" s="46">
        <f t="shared" si="12"/>
        <v>13</v>
      </c>
      <c r="CM11" s="46">
        <f t="shared" si="13"/>
        <v>5</v>
      </c>
      <c r="CN11" s="46">
        <f t="shared" si="14"/>
        <v>0</v>
      </c>
      <c r="CO11" s="46">
        <f t="shared" si="15"/>
        <v>4</v>
      </c>
      <c r="CP11" s="46">
        <f t="shared" si="16"/>
        <v>9</v>
      </c>
      <c r="CQ11" s="46">
        <f t="shared" si="17"/>
        <v>9</v>
      </c>
      <c r="CR11" s="46">
        <f t="shared" si="18"/>
        <v>6</v>
      </c>
      <c r="CS11" s="46">
        <f t="shared" si="19"/>
        <v>4</v>
      </c>
      <c r="CT11" s="61">
        <f t="shared" si="20"/>
        <v>58</v>
      </c>
      <c r="CU11" s="245">
        <v>3</v>
      </c>
    </row>
    <row r="12" spans="1:99" ht="10.5" customHeight="1">
      <c r="A12" s="102" t="s">
        <v>1102</v>
      </c>
      <c r="B12" s="45">
        <v>0</v>
      </c>
      <c r="C12" s="46">
        <v>0</v>
      </c>
      <c r="D12" s="46">
        <v>0</v>
      </c>
      <c r="E12" s="46">
        <v>2</v>
      </c>
      <c r="F12" s="64">
        <f t="shared" si="0"/>
        <v>2</v>
      </c>
      <c r="G12" s="30">
        <v>0</v>
      </c>
      <c r="H12" s="46">
        <v>5</v>
      </c>
      <c r="I12" s="46">
        <v>1</v>
      </c>
      <c r="J12" s="64">
        <f t="shared" si="1"/>
        <v>6</v>
      </c>
      <c r="K12" s="30">
        <v>0</v>
      </c>
      <c r="L12" s="46">
        <v>0</v>
      </c>
      <c r="M12" s="46">
        <v>0</v>
      </c>
      <c r="N12" s="46">
        <v>0</v>
      </c>
      <c r="O12" s="48">
        <f t="shared" si="2"/>
        <v>0</v>
      </c>
      <c r="P12" s="102" t="s">
        <v>1102</v>
      </c>
      <c r="Q12" s="30">
        <v>0</v>
      </c>
      <c r="R12" s="46">
        <v>0</v>
      </c>
      <c r="S12" s="46">
        <v>0</v>
      </c>
      <c r="T12" s="46">
        <v>1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64">
        <f t="shared" si="3"/>
        <v>1</v>
      </c>
      <c r="AF12" s="102" t="s">
        <v>1102</v>
      </c>
      <c r="AG12" s="30">
        <v>0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8">
        <f t="shared" si="4"/>
        <v>0</v>
      </c>
      <c r="AN12" s="45">
        <v>2</v>
      </c>
      <c r="AO12" s="46">
        <v>1</v>
      </c>
      <c r="AP12" s="46">
        <v>0</v>
      </c>
      <c r="AQ12" s="46">
        <v>0</v>
      </c>
      <c r="AR12" s="46">
        <v>1</v>
      </c>
      <c r="AS12" s="46">
        <v>0</v>
      </c>
      <c r="AT12" s="46">
        <v>0</v>
      </c>
      <c r="AU12" s="48">
        <f t="shared" si="5"/>
        <v>4</v>
      </c>
      <c r="AV12" s="102" t="s">
        <v>1102</v>
      </c>
      <c r="AW12" s="30">
        <v>2</v>
      </c>
      <c r="AX12" s="46">
        <v>0</v>
      </c>
      <c r="AY12" s="89">
        <v>2</v>
      </c>
      <c r="AZ12" s="46">
        <v>1</v>
      </c>
      <c r="BA12" s="46">
        <v>2</v>
      </c>
      <c r="BB12" s="46">
        <v>1</v>
      </c>
      <c r="BC12" s="46">
        <v>0</v>
      </c>
      <c r="BD12" s="46">
        <v>0</v>
      </c>
      <c r="BE12" s="46">
        <v>0</v>
      </c>
      <c r="BF12" s="46">
        <v>2</v>
      </c>
      <c r="BG12" s="46">
        <v>1</v>
      </c>
      <c r="BH12" s="46">
        <v>0</v>
      </c>
      <c r="BI12" s="46">
        <v>2</v>
      </c>
      <c r="BJ12" s="47">
        <f t="shared" si="6"/>
        <v>13</v>
      </c>
      <c r="BK12" s="30">
        <v>0</v>
      </c>
      <c r="BL12" s="46">
        <v>0</v>
      </c>
      <c r="BM12" s="46">
        <v>1</v>
      </c>
      <c r="BN12" s="46">
        <v>1</v>
      </c>
      <c r="BO12" s="46">
        <v>2</v>
      </c>
      <c r="BP12" s="48">
        <f t="shared" si="7"/>
        <v>4</v>
      </c>
      <c r="BQ12" s="102" t="s">
        <v>1102</v>
      </c>
      <c r="BR12" s="30">
        <v>1</v>
      </c>
      <c r="BS12" s="46">
        <v>3</v>
      </c>
      <c r="BT12" s="46">
        <v>0</v>
      </c>
      <c r="BU12" s="46">
        <v>0</v>
      </c>
      <c r="BV12" s="46">
        <v>0</v>
      </c>
      <c r="BW12" s="46">
        <v>1</v>
      </c>
      <c r="BX12" s="46">
        <v>0</v>
      </c>
      <c r="BY12" s="46">
        <v>1</v>
      </c>
      <c r="BZ12" s="46">
        <v>0</v>
      </c>
      <c r="CA12" s="46">
        <v>0</v>
      </c>
      <c r="CB12" s="46">
        <v>1</v>
      </c>
      <c r="CC12" s="48">
        <f t="shared" si="8"/>
        <v>7</v>
      </c>
      <c r="CD12" s="45">
        <v>2</v>
      </c>
      <c r="CE12" s="46">
        <v>1</v>
      </c>
      <c r="CF12" s="46">
        <v>1</v>
      </c>
      <c r="CG12" s="46">
        <v>0</v>
      </c>
      <c r="CH12" s="48">
        <f t="shared" si="9"/>
        <v>4</v>
      </c>
      <c r="CI12" s="102" t="s">
        <v>1102</v>
      </c>
      <c r="CJ12" s="30">
        <f t="shared" si="10"/>
        <v>2</v>
      </c>
      <c r="CK12" s="46">
        <f t="shared" si="11"/>
        <v>6</v>
      </c>
      <c r="CL12" s="46">
        <f t="shared" si="12"/>
        <v>1</v>
      </c>
      <c r="CM12" s="46">
        <f t="shared" si="13"/>
        <v>0</v>
      </c>
      <c r="CN12" s="46">
        <f t="shared" si="14"/>
        <v>0</v>
      </c>
      <c r="CO12" s="46">
        <f t="shared" si="15"/>
        <v>4</v>
      </c>
      <c r="CP12" s="46">
        <f t="shared" si="16"/>
        <v>13</v>
      </c>
      <c r="CQ12" s="46">
        <f t="shared" si="17"/>
        <v>7</v>
      </c>
      <c r="CR12" s="46">
        <f t="shared" si="18"/>
        <v>4</v>
      </c>
      <c r="CS12" s="46">
        <f t="shared" si="19"/>
        <v>4</v>
      </c>
      <c r="CT12" s="61">
        <f t="shared" si="20"/>
        <v>41</v>
      </c>
      <c r="CU12" s="245">
        <v>8</v>
      </c>
    </row>
    <row r="13" spans="1:99" ht="10.5" customHeight="1">
      <c r="A13" s="102" t="s">
        <v>1103</v>
      </c>
      <c r="B13" s="45">
        <v>2</v>
      </c>
      <c r="C13" s="46">
        <v>0</v>
      </c>
      <c r="D13" s="46">
        <v>0</v>
      </c>
      <c r="E13" s="46">
        <v>3</v>
      </c>
      <c r="F13" s="64">
        <f t="shared" si="0"/>
        <v>5</v>
      </c>
      <c r="G13" s="30">
        <v>0</v>
      </c>
      <c r="H13" s="46">
        <v>3</v>
      </c>
      <c r="I13" s="46">
        <v>2</v>
      </c>
      <c r="J13" s="64">
        <f t="shared" si="1"/>
        <v>5</v>
      </c>
      <c r="K13" s="30">
        <v>0</v>
      </c>
      <c r="L13" s="46">
        <v>0</v>
      </c>
      <c r="M13" s="46">
        <v>5</v>
      </c>
      <c r="N13" s="46">
        <v>2</v>
      </c>
      <c r="O13" s="48">
        <f t="shared" si="2"/>
        <v>7</v>
      </c>
      <c r="P13" s="102" t="s">
        <v>1103</v>
      </c>
      <c r="Q13" s="30">
        <v>1</v>
      </c>
      <c r="R13" s="46">
        <v>2</v>
      </c>
      <c r="S13" s="46">
        <v>1</v>
      </c>
      <c r="T13" s="46">
        <v>1</v>
      </c>
      <c r="U13" s="46">
        <v>2</v>
      </c>
      <c r="V13" s="46">
        <v>1</v>
      </c>
      <c r="W13" s="46">
        <v>0</v>
      </c>
      <c r="X13" s="46">
        <v>1</v>
      </c>
      <c r="Y13" s="46">
        <v>0</v>
      </c>
      <c r="Z13" s="46">
        <v>0</v>
      </c>
      <c r="AA13" s="46">
        <v>0</v>
      </c>
      <c r="AB13" s="46">
        <v>1</v>
      </c>
      <c r="AC13" s="46">
        <v>0</v>
      </c>
      <c r="AD13" s="46">
        <v>1</v>
      </c>
      <c r="AE13" s="64">
        <f t="shared" si="3"/>
        <v>11</v>
      </c>
      <c r="AF13" s="102" t="s">
        <v>1103</v>
      </c>
      <c r="AG13" s="30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8">
        <f t="shared" si="4"/>
        <v>0</v>
      </c>
      <c r="AN13" s="45">
        <v>3</v>
      </c>
      <c r="AO13" s="46">
        <v>1</v>
      </c>
      <c r="AP13" s="46">
        <v>0</v>
      </c>
      <c r="AQ13" s="46">
        <v>0</v>
      </c>
      <c r="AR13" s="46">
        <v>1</v>
      </c>
      <c r="AS13" s="46">
        <v>0</v>
      </c>
      <c r="AT13" s="46">
        <v>0</v>
      </c>
      <c r="AU13" s="48">
        <f t="shared" si="5"/>
        <v>5</v>
      </c>
      <c r="AV13" s="102" t="s">
        <v>1103</v>
      </c>
      <c r="AW13" s="30">
        <v>1</v>
      </c>
      <c r="AX13" s="46">
        <v>0</v>
      </c>
      <c r="AY13" s="89">
        <v>0</v>
      </c>
      <c r="AZ13" s="46">
        <v>2</v>
      </c>
      <c r="BA13" s="46">
        <v>2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2</v>
      </c>
      <c r="BH13" s="46">
        <v>0</v>
      </c>
      <c r="BI13" s="46">
        <v>2</v>
      </c>
      <c r="BJ13" s="47">
        <f t="shared" si="6"/>
        <v>9</v>
      </c>
      <c r="BK13" s="30">
        <v>0</v>
      </c>
      <c r="BL13" s="46">
        <v>1</v>
      </c>
      <c r="BM13" s="46">
        <v>2</v>
      </c>
      <c r="BN13" s="46">
        <v>1</v>
      </c>
      <c r="BO13" s="46">
        <v>2</v>
      </c>
      <c r="BP13" s="48">
        <f t="shared" si="7"/>
        <v>6</v>
      </c>
      <c r="BQ13" s="102" t="s">
        <v>1103</v>
      </c>
      <c r="BR13" s="30">
        <v>0</v>
      </c>
      <c r="BS13" s="46">
        <v>3</v>
      </c>
      <c r="BT13" s="46">
        <v>1</v>
      </c>
      <c r="BU13" s="46">
        <v>0</v>
      </c>
      <c r="BV13" s="46">
        <v>0</v>
      </c>
      <c r="BW13" s="46">
        <v>1</v>
      </c>
      <c r="BX13" s="46">
        <v>1</v>
      </c>
      <c r="BY13" s="46">
        <v>1</v>
      </c>
      <c r="BZ13" s="46">
        <v>0</v>
      </c>
      <c r="CA13" s="46">
        <v>1</v>
      </c>
      <c r="CB13" s="46">
        <v>3</v>
      </c>
      <c r="CC13" s="48">
        <f t="shared" si="8"/>
        <v>11</v>
      </c>
      <c r="CD13" s="45">
        <v>0</v>
      </c>
      <c r="CE13" s="46">
        <v>2</v>
      </c>
      <c r="CF13" s="46">
        <v>1</v>
      </c>
      <c r="CG13" s="46">
        <v>0</v>
      </c>
      <c r="CH13" s="48">
        <f t="shared" si="9"/>
        <v>3</v>
      </c>
      <c r="CI13" s="102" t="s">
        <v>1103</v>
      </c>
      <c r="CJ13" s="30">
        <f t="shared" si="10"/>
        <v>5</v>
      </c>
      <c r="CK13" s="46">
        <f t="shared" si="11"/>
        <v>5</v>
      </c>
      <c r="CL13" s="46">
        <f t="shared" si="12"/>
        <v>11</v>
      </c>
      <c r="CM13" s="46">
        <f t="shared" si="13"/>
        <v>7</v>
      </c>
      <c r="CN13" s="46">
        <f t="shared" si="14"/>
        <v>0</v>
      </c>
      <c r="CO13" s="46">
        <f t="shared" si="15"/>
        <v>5</v>
      </c>
      <c r="CP13" s="46">
        <f t="shared" si="16"/>
        <v>9</v>
      </c>
      <c r="CQ13" s="46">
        <f t="shared" si="17"/>
        <v>11</v>
      </c>
      <c r="CR13" s="46">
        <f t="shared" si="18"/>
        <v>6</v>
      </c>
      <c r="CS13" s="46">
        <f t="shared" si="19"/>
        <v>3</v>
      </c>
      <c r="CT13" s="61">
        <f t="shared" si="20"/>
        <v>62</v>
      </c>
      <c r="CU13" s="245">
        <v>2</v>
      </c>
    </row>
    <row r="14" spans="1:99" ht="10.5" customHeight="1">
      <c r="A14" s="102" t="s">
        <v>1104</v>
      </c>
      <c r="B14" s="45">
        <v>1</v>
      </c>
      <c r="C14" s="46">
        <v>0</v>
      </c>
      <c r="D14" s="46">
        <v>0</v>
      </c>
      <c r="E14" s="46">
        <v>2</v>
      </c>
      <c r="F14" s="64">
        <f t="shared" si="0"/>
        <v>3</v>
      </c>
      <c r="G14" s="30">
        <v>0</v>
      </c>
      <c r="H14" s="46">
        <v>0</v>
      </c>
      <c r="I14" s="46">
        <v>1</v>
      </c>
      <c r="J14" s="64">
        <f t="shared" si="1"/>
        <v>1</v>
      </c>
      <c r="K14" s="30">
        <v>0</v>
      </c>
      <c r="L14" s="46">
        <v>0</v>
      </c>
      <c r="M14" s="46">
        <v>0</v>
      </c>
      <c r="N14" s="46">
        <v>0</v>
      </c>
      <c r="O14" s="48">
        <f t="shared" si="2"/>
        <v>0</v>
      </c>
      <c r="P14" s="102" t="s">
        <v>1104</v>
      </c>
      <c r="Q14" s="30">
        <v>0</v>
      </c>
      <c r="R14" s="46">
        <v>1</v>
      </c>
      <c r="S14" s="46">
        <v>2</v>
      </c>
      <c r="T14" s="46">
        <v>0</v>
      </c>
      <c r="U14" s="46">
        <v>1</v>
      </c>
      <c r="V14" s="46">
        <v>1</v>
      </c>
      <c r="W14" s="46">
        <v>0</v>
      </c>
      <c r="X14" s="46">
        <v>3</v>
      </c>
      <c r="Y14" s="46">
        <v>0</v>
      </c>
      <c r="Z14" s="46">
        <v>4</v>
      </c>
      <c r="AA14" s="46">
        <v>0</v>
      </c>
      <c r="AB14" s="46">
        <v>0</v>
      </c>
      <c r="AC14" s="46">
        <v>0</v>
      </c>
      <c r="AD14" s="46">
        <v>1</v>
      </c>
      <c r="AE14" s="64">
        <f t="shared" si="3"/>
        <v>13</v>
      </c>
      <c r="AF14" s="102" t="s">
        <v>1104</v>
      </c>
      <c r="AG14" s="30">
        <v>0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8">
        <f t="shared" si="4"/>
        <v>0</v>
      </c>
      <c r="AN14" s="45">
        <v>2</v>
      </c>
      <c r="AO14" s="46">
        <v>0</v>
      </c>
      <c r="AP14" s="46">
        <v>1</v>
      </c>
      <c r="AQ14" s="46">
        <v>0</v>
      </c>
      <c r="AR14" s="46">
        <v>1</v>
      </c>
      <c r="AS14" s="46">
        <v>0</v>
      </c>
      <c r="AT14" s="46">
        <v>0</v>
      </c>
      <c r="AU14" s="48">
        <f t="shared" si="5"/>
        <v>4</v>
      </c>
      <c r="AV14" s="102" t="s">
        <v>1104</v>
      </c>
      <c r="AW14" s="30">
        <v>1</v>
      </c>
      <c r="AX14" s="46">
        <v>0</v>
      </c>
      <c r="AY14" s="89">
        <v>0</v>
      </c>
      <c r="AZ14" s="46">
        <v>1</v>
      </c>
      <c r="BA14" s="46">
        <v>1</v>
      </c>
      <c r="BB14" s="46">
        <v>0</v>
      </c>
      <c r="BC14" s="46">
        <v>1</v>
      </c>
      <c r="BD14" s="46">
        <v>0</v>
      </c>
      <c r="BE14" s="46">
        <v>1</v>
      </c>
      <c r="BF14" s="46">
        <v>0</v>
      </c>
      <c r="BG14" s="46">
        <v>0</v>
      </c>
      <c r="BH14" s="46">
        <v>0</v>
      </c>
      <c r="BI14" s="46">
        <v>0</v>
      </c>
      <c r="BJ14" s="47">
        <f t="shared" si="6"/>
        <v>5</v>
      </c>
      <c r="BK14" s="30">
        <v>0</v>
      </c>
      <c r="BL14" s="46">
        <v>3</v>
      </c>
      <c r="BM14" s="46">
        <v>1</v>
      </c>
      <c r="BN14" s="46">
        <v>0</v>
      </c>
      <c r="BO14" s="46">
        <v>2</v>
      </c>
      <c r="BP14" s="48">
        <f t="shared" si="7"/>
        <v>6</v>
      </c>
      <c r="BQ14" s="102" t="s">
        <v>1104</v>
      </c>
      <c r="BR14" s="30">
        <v>1</v>
      </c>
      <c r="BS14" s="46">
        <v>1</v>
      </c>
      <c r="BT14" s="46">
        <v>1</v>
      </c>
      <c r="BU14" s="46">
        <v>0</v>
      </c>
      <c r="BV14" s="46">
        <v>0</v>
      </c>
      <c r="BW14" s="46">
        <v>0</v>
      </c>
      <c r="BX14" s="46">
        <v>0</v>
      </c>
      <c r="BY14" s="46">
        <v>2</v>
      </c>
      <c r="BZ14" s="46">
        <v>0</v>
      </c>
      <c r="CA14" s="46">
        <v>0</v>
      </c>
      <c r="CB14" s="46">
        <v>0</v>
      </c>
      <c r="CC14" s="48">
        <f t="shared" si="8"/>
        <v>5</v>
      </c>
      <c r="CD14" s="45">
        <v>0</v>
      </c>
      <c r="CE14" s="46">
        <v>5</v>
      </c>
      <c r="CF14" s="46">
        <v>0</v>
      </c>
      <c r="CG14" s="46">
        <v>1</v>
      </c>
      <c r="CH14" s="48">
        <f t="shared" si="9"/>
        <v>6</v>
      </c>
      <c r="CI14" s="102" t="s">
        <v>1104</v>
      </c>
      <c r="CJ14" s="30">
        <f t="shared" si="10"/>
        <v>3</v>
      </c>
      <c r="CK14" s="46">
        <f t="shared" si="11"/>
        <v>1</v>
      </c>
      <c r="CL14" s="46">
        <f t="shared" si="12"/>
        <v>13</v>
      </c>
      <c r="CM14" s="46">
        <f t="shared" si="13"/>
        <v>0</v>
      </c>
      <c r="CN14" s="46">
        <f t="shared" si="14"/>
        <v>0</v>
      </c>
      <c r="CO14" s="46">
        <f t="shared" si="15"/>
        <v>4</v>
      </c>
      <c r="CP14" s="46">
        <f t="shared" si="16"/>
        <v>5</v>
      </c>
      <c r="CQ14" s="46">
        <f t="shared" si="17"/>
        <v>5</v>
      </c>
      <c r="CR14" s="46">
        <f t="shared" si="18"/>
        <v>6</v>
      </c>
      <c r="CS14" s="46">
        <f t="shared" si="19"/>
        <v>6</v>
      </c>
      <c r="CT14" s="61">
        <f t="shared" si="20"/>
        <v>43</v>
      </c>
      <c r="CU14" s="245">
        <v>6</v>
      </c>
    </row>
    <row r="15" spans="1:99" ht="12.75">
      <c r="A15" s="113" t="s">
        <v>354</v>
      </c>
      <c r="B15" s="49"/>
      <c r="C15" s="50"/>
      <c r="D15" s="50"/>
      <c r="E15" s="50"/>
      <c r="F15" s="53"/>
      <c r="G15" s="52"/>
      <c r="H15" s="50"/>
      <c r="I15" s="50"/>
      <c r="J15" s="53"/>
      <c r="K15" s="52"/>
      <c r="L15" s="50"/>
      <c r="M15" s="50"/>
      <c r="N15" s="50"/>
      <c r="O15" s="54"/>
      <c r="P15" s="113" t="s">
        <v>354</v>
      </c>
      <c r="Q15" s="52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3"/>
      <c r="AF15" s="113" t="s">
        <v>354</v>
      </c>
      <c r="AG15" s="52"/>
      <c r="AH15" s="50"/>
      <c r="AI15" s="50"/>
      <c r="AJ15" s="50"/>
      <c r="AK15" s="50"/>
      <c r="AL15" s="50"/>
      <c r="AM15" s="54"/>
      <c r="AN15" s="49"/>
      <c r="AO15" s="50"/>
      <c r="AP15" s="50"/>
      <c r="AQ15" s="50"/>
      <c r="AR15" s="50"/>
      <c r="AS15" s="50"/>
      <c r="AT15" s="50"/>
      <c r="AU15" s="54"/>
      <c r="AV15" s="113" t="s">
        <v>354</v>
      </c>
      <c r="AW15" s="52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68"/>
      <c r="BK15" s="52"/>
      <c r="BL15" s="50"/>
      <c r="BM15" s="50"/>
      <c r="BN15" s="50"/>
      <c r="BO15" s="50"/>
      <c r="BP15" s="54"/>
      <c r="BQ15" s="113" t="s">
        <v>354</v>
      </c>
      <c r="BR15" s="52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4"/>
      <c r="CD15" s="49"/>
      <c r="CE15" s="50"/>
      <c r="CF15" s="50"/>
      <c r="CG15" s="50"/>
      <c r="CH15" s="54"/>
      <c r="CI15" s="113" t="s">
        <v>354</v>
      </c>
      <c r="CJ15" s="52"/>
      <c r="CK15" s="50"/>
      <c r="CL15" s="50"/>
      <c r="CM15" s="50"/>
      <c r="CN15" s="50"/>
      <c r="CO15" s="50"/>
      <c r="CP15" s="50"/>
      <c r="CQ15" s="50"/>
      <c r="CR15" s="50"/>
      <c r="CS15" s="50"/>
      <c r="CT15" s="62"/>
      <c r="CU15" s="23"/>
    </row>
    <row r="16" spans="1:99" ht="10.5" customHeight="1">
      <c r="A16" s="102" t="s">
        <v>1105</v>
      </c>
      <c r="B16" s="45">
        <v>1</v>
      </c>
      <c r="C16" s="46">
        <v>0</v>
      </c>
      <c r="D16" s="46">
        <v>0</v>
      </c>
      <c r="E16" s="46">
        <v>1</v>
      </c>
      <c r="F16" s="64">
        <f>SUM(B16:E16)</f>
        <v>2</v>
      </c>
      <c r="G16" s="30">
        <v>0</v>
      </c>
      <c r="H16" s="46">
        <v>0</v>
      </c>
      <c r="I16" s="46">
        <v>0</v>
      </c>
      <c r="J16" s="64">
        <f>SUM(G16:I16)</f>
        <v>0</v>
      </c>
      <c r="K16" s="30">
        <v>0</v>
      </c>
      <c r="L16" s="46">
        <v>0</v>
      </c>
      <c r="M16" s="46">
        <v>0</v>
      </c>
      <c r="N16" s="46">
        <v>0</v>
      </c>
      <c r="O16" s="48">
        <f>SUM(K16:N16)</f>
        <v>0</v>
      </c>
      <c r="P16" s="102" t="s">
        <v>1105</v>
      </c>
      <c r="Q16" s="30">
        <v>0</v>
      </c>
      <c r="R16" s="46">
        <v>1</v>
      </c>
      <c r="S16" s="46">
        <v>0</v>
      </c>
      <c r="T16" s="46">
        <v>1</v>
      </c>
      <c r="U16" s="46">
        <v>0</v>
      </c>
      <c r="V16" s="46">
        <v>1</v>
      </c>
      <c r="W16" s="46">
        <v>1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64">
        <f>SUM(Q16:AD16)</f>
        <v>4</v>
      </c>
      <c r="AF16" s="102" t="s">
        <v>1105</v>
      </c>
      <c r="AG16" s="30">
        <v>1</v>
      </c>
      <c r="AH16" s="46">
        <v>0</v>
      </c>
      <c r="AI16" s="46">
        <v>1</v>
      </c>
      <c r="AJ16" s="46">
        <v>0</v>
      </c>
      <c r="AK16" s="46">
        <v>1</v>
      </c>
      <c r="AL16" s="46">
        <v>0</v>
      </c>
      <c r="AM16" s="48">
        <f>SUM(AG16:AL16)</f>
        <v>3</v>
      </c>
      <c r="AN16" s="45">
        <v>2</v>
      </c>
      <c r="AO16" s="46">
        <v>3</v>
      </c>
      <c r="AP16" s="46">
        <v>0</v>
      </c>
      <c r="AQ16" s="46">
        <v>3</v>
      </c>
      <c r="AR16" s="46">
        <v>0</v>
      </c>
      <c r="AS16" s="46">
        <v>0</v>
      </c>
      <c r="AT16" s="46">
        <v>0</v>
      </c>
      <c r="AU16" s="48">
        <f>SUM(AN16:AT16)</f>
        <v>8</v>
      </c>
      <c r="AV16" s="102" t="s">
        <v>1105</v>
      </c>
      <c r="AW16" s="30">
        <v>0</v>
      </c>
      <c r="AX16" s="46">
        <v>0</v>
      </c>
      <c r="AY16" s="89">
        <v>0</v>
      </c>
      <c r="AZ16" s="46">
        <v>0</v>
      </c>
      <c r="BA16" s="46">
        <v>1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1</v>
      </c>
      <c r="BH16" s="46">
        <v>0</v>
      </c>
      <c r="BI16" s="46">
        <v>0</v>
      </c>
      <c r="BJ16" s="47">
        <f>SUM(AW16:BI16)</f>
        <v>2</v>
      </c>
      <c r="BK16" s="30">
        <v>0</v>
      </c>
      <c r="BL16" s="46">
        <v>0</v>
      </c>
      <c r="BM16" s="46">
        <v>0</v>
      </c>
      <c r="BN16" s="46">
        <v>2</v>
      </c>
      <c r="BO16" s="46">
        <v>1</v>
      </c>
      <c r="BP16" s="48">
        <f>SUM(BK16:BO16)</f>
        <v>3</v>
      </c>
      <c r="BQ16" s="102" t="s">
        <v>1105</v>
      </c>
      <c r="BR16" s="30">
        <v>1</v>
      </c>
      <c r="BS16" s="46">
        <v>1</v>
      </c>
      <c r="BT16" s="46">
        <v>0</v>
      </c>
      <c r="BU16" s="46">
        <v>0</v>
      </c>
      <c r="BV16" s="46">
        <v>0</v>
      </c>
      <c r="BW16" s="46">
        <v>0</v>
      </c>
      <c r="BX16" s="46">
        <v>0</v>
      </c>
      <c r="BY16" s="46">
        <v>1</v>
      </c>
      <c r="BZ16" s="46">
        <v>0</v>
      </c>
      <c r="CA16" s="46">
        <v>1</v>
      </c>
      <c r="CB16" s="46">
        <v>0</v>
      </c>
      <c r="CC16" s="48">
        <f>SUM(BR16:CB16)</f>
        <v>4</v>
      </c>
      <c r="CD16" s="45">
        <v>0</v>
      </c>
      <c r="CE16" s="46">
        <v>3</v>
      </c>
      <c r="CF16" s="46">
        <v>0</v>
      </c>
      <c r="CG16" s="46">
        <v>0</v>
      </c>
      <c r="CH16" s="48">
        <f>SUM(CD16:CG16)</f>
        <v>3</v>
      </c>
      <c r="CI16" s="102" t="s">
        <v>1105</v>
      </c>
      <c r="CJ16" s="30">
        <f>F16</f>
        <v>2</v>
      </c>
      <c r="CK16" s="46">
        <f>J16</f>
        <v>0</v>
      </c>
      <c r="CL16" s="46">
        <f>AE16</f>
        <v>4</v>
      </c>
      <c r="CM16" s="46">
        <f>O16</f>
        <v>0</v>
      </c>
      <c r="CN16" s="46">
        <f>AM16</f>
        <v>3</v>
      </c>
      <c r="CO16" s="46">
        <f>AU16</f>
        <v>8</v>
      </c>
      <c r="CP16" s="46">
        <f>BJ16</f>
        <v>2</v>
      </c>
      <c r="CQ16" s="46">
        <f>CC16</f>
        <v>4</v>
      </c>
      <c r="CR16" s="46">
        <f>BP16</f>
        <v>3</v>
      </c>
      <c r="CS16" s="46">
        <f>CH16</f>
        <v>3</v>
      </c>
      <c r="CT16" s="61">
        <f>SUM(CJ16:CS16)</f>
        <v>29</v>
      </c>
      <c r="CU16" s="245">
        <v>4</v>
      </c>
    </row>
    <row r="17" spans="1:99" ht="10.5" customHeight="1">
      <c r="A17" s="102" t="s">
        <v>1106</v>
      </c>
      <c r="B17" s="45">
        <v>2</v>
      </c>
      <c r="C17" s="46">
        <v>0</v>
      </c>
      <c r="D17" s="46">
        <v>0</v>
      </c>
      <c r="E17" s="46">
        <v>2</v>
      </c>
      <c r="F17" s="64">
        <f>SUM(B17:E17)</f>
        <v>4</v>
      </c>
      <c r="G17" s="30">
        <v>0</v>
      </c>
      <c r="H17" s="46">
        <v>1</v>
      </c>
      <c r="I17" s="46">
        <v>1</v>
      </c>
      <c r="J17" s="64">
        <f>SUM(G17:I17)</f>
        <v>2</v>
      </c>
      <c r="K17" s="30">
        <v>0</v>
      </c>
      <c r="L17" s="46">
        <v>0</v>
      </c>
      <c r="M17" s="46">
        <v>1</v>
      </c>
      <c r="N17" s="46">
        <v>0</v>
      </c>
      <c r="O17" s="48">
        <f>SUM(K17:N17)</f>
        <v>1</v>
      </c>
      <c r="P17" s="102" t="s">
        <v>1106</v>
      </c>
      <c r="Q17" s="30">
        <v>0</v>
      </c>
      <c r="R17" s="46">
        <v>2</v>
      </c>
      <c r="S17" s="46">
        <v>1</v>
      </c>
      <c r="T17" s="46">
        <v>1</v>
      </c>
      <c r="U17" s="46">
        <v>0</v>
      </c>
      <c r="V17" s="46">
        <v>0</v>
      </c>
      <c r="W17" s="46">
        <v>1</v>
      </c>
      <c r="X17" s="46">
        <v>1</v>
      </c>
      <c r="Y17" s="46">
        <v>0</v>
      </c>
      <c r="Z17" s="46">
        <v>1</v>
      </c>
      <c r="AA17" s="46">
        <v>0</v>
      </c>
      <c r="AB17" s="46">
        <v>0</v>
      </c>
      <c r="AC17" s="46">
        <v>2</v>
      </c>
      <c r="AD17" s="46">
        <v>1</v>
      </c>
      <c r="AE17" s="64">
        <f>SUM(Q17:AD17)</f>
        <v>10</v>
      </c>
      <c r="AF17" s="102" t="s">
        <v>1106</v>
      </c>
      <c r="AG17" s="30">
        <v>0</v>
      </c>
      <c r="AH17" s="46">
        <v>0</v>
      </c>
      <c r="AI17" s="46">
        <v>1</v>
      </c>
      <c r="AJ17" s="46">
        <v>0</v>
      </c>
      <c r="AK17" s="46">
        <v>1</v>
      </c>
      <c r="AL17" s="46">
        <v>0</v>
      </c>
      <c r="AM17" s="48">
        <f>SUM(AG17:AL17)</f>
        <v>2</v>
      </c>
      <c r="AN17" s="45">
        <v>3</v>
      </c>
      <c r="AO17" s="46">
        <v>1</v>
      </c>
      <c r="AP17" s="46">
        <v>1</v>
      </c>
      <c r="AQ17" s="46">
        <v>1</v>
      </c>
      <c r="AR17" s="46">
        <v>1</v>
      </c>
      <c r="AS17" s="46">
        <v>0</v>
      </c>
      <c r="AT17" s="46">
        <v>0</v>
      </c>
      <c r="AU17" s="48">
        <f>SUM(AN17:AT17)</f>
        <v>7</v>
      </c>
      <c r="AV17" s="102" t="s">
        <v>1106</v>
      </c>
      <c r="AW17" s="30">
        <v>0</v>
      </c>
      <c r="AX17" s="46">
        <v>0</v>
      </c>
      <c r="AY17" s="89">
        <v>0</v>
      </c>
      <c r="AZ17" s="46">
        <v>1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1</v>
      </c>
      <c r="BH17" s="46">
        <v>0</v>
      </c>
      <c r="BI17" s="46">
        <v>6</v>
      </c>
      <c r="BJ17" s="47">
        <f>SUM(AW17:BI17)</f>
        <v>8</v>
      </c>
      <c r="BK17" s="30">
        <v>0</v>
      </c>
      <c r="BL17" s="46">
        <v>2</v>
      </c>
      <c r="BM17" s="46">
        <v>0</v>
      </c>
      <c r="BN17" s="46">
        <v>1</v>
      </c>
      <c r="BO17" s="46">
        <v>2</v>
      </c>
      <c r="BP17" s="48">
        <f>SUM(BK17:BO17)</f>
        <v>5</v>
      </c>
      <c r="BQ17" s="102" t="s">
        <v>1106</v>
      </c>
      <c r="BR17" s="30">
        <v>1</v>
      </c>
      <c r="BS17" s="46">
        <v>2</v>
      </c>
      <c r="BT17" s="46">
        <v>0</v>
      </c>
      <c r="BU17" s="46">
        <v>0</v>
      </c>
      <c r="BV17" s="46">
        <v>0</v>
      </c>
      <c r="BW17" s="46">
        <v>0</v>
      </c>
      <c r="BX17" s="46">
        <v>0</v>
      </c>
      <c r="BY17" s="46">
        <v>1</v>
      </c>
      <c r="BZ17" s="46">
        <v>0</v>
      </c>
      <c r="CA17" s="46">
        <v>1</v>
      </c>
      <c r="CB17" s="46">
        <v>0</v>
      </c>
      <c r="CC17" s="48">
        <f>SUM(BR17:CB17)</f>
        <v>5</v>
      </c>
      <c r="CD17" s="45">
        <v>1</v>
      </c>
      <c r="CE17" s="46">
        <v>5</v>
      </c>
      <c r="CF17" s="46">
        <v>0</v>
      </c>
      <c r="CG17" s="46">
        <v>0</v>
      </c>
      <c r="CH17" s="48">
        <f>SUM(CD17:CG17)</f>
        <v>6</v>
      </c>
      <c r="CI17" s="102" t="s">
        <v>1106</v>
      </c>
      <c r="CJ17" s="30">
        <f>F17</f>
        <v>4</v>
      </c>
      <c r="CK17" s="46">
        <f>J17</f>
        <v>2</v>
      </c>
      <c r="CL17" s="46">
        <f>AE17</f>
        <v>10</v>
      </c>
      <c r="CM17" s="46">
        <f>O17</f>
        <v>1</v>
      </c>
      <c r="CN17" s="46">
        <f>AM17</f>
        <v>2</v>
      </c>
      <c r="CO17" s="46">
        <f>AU17</f>
        <v>7</v>
      </c>
      <c r="CP17" s="46">
        <f>BJ17</f>
        <v>8</v>
      </c>
      <c r="CQ17" s="46">
        <f>CC17</f>
        <v>5</v>
      </c>
      <c r="CR17" s="46">
        <f>BP17</f>
        <v>5</v>
      </c>
      <c r="CS17" s="46">
        <f>CH17</f>
        <v>6</v>
      </c>
      <c r="CT17" s="61">
        <f>SUM(CJ17:CS17)</f>
        <v>50</v>
      </c>
      <c r="CU17" s="245">
        <v>1</v>
      </c>
    </row>
    <row r="18" spans="1:99" ht="10.5" customHeight="1">
      <c r="A18" s="102" t="s">
        <v>1107</v>
      </c>
      <c r="B18" s="45">
        <v>2</v>
      </c>
      <c r="C18" s="46">
        <v>0</v>
      </c>
      <c r="D18" s="46">
        <v>0</v>
      </c>
      <c r="E18" s="46">
        <v>1</v>
      </c>
      <c r="F18" s="64">
        <f>SUM(B18:E18)</f>
        <v>3</v>
      </c>
      <c r="G18" s="30">
        <v>0</v>
      </c>
      <c r="H18" s="46">
        <v>0</v>
      </c>
      <c r="I18" s="46">
        <v>0</v>
      </c>
      <c r="J18" s="64">
        <f>SUM(G18:I18)</f>
        <v>0</v>
      </c>
      <c r="K18" s="30">
        <v>0</v>
      </c>
      <c r="L18" s="46">
        <v>0</v>
      </c>
      <c r="M18" s="46">
        <v>0</v>
      </c>
      <c r="N18" s="46">
        <v>0</v>
      </c>
      <c r="O18" s="48">
        <f>SUM(K18:N18)</f>
        <v>0</v>
      </c>
      <c r="P18" s="102" t="s">
        <v>1107</v>
      </c>
      <c r="Q18" s="30">
        <v>0</v>
      </c>
      <c r="R18" s="46">
        <v>2</v>
      </c>
      <c r="S18" s="46">
        <v>0</v>
      </c>
      <c r="T18" s="46">
        <v>0</v>
      </c>
      <c r="U18" s="46">
        <v>0</v>
      </c>
      <c r="V18" s="46">
        <v>0</v>
      </c>
      <c r="W18" s="46">
        <v>1</v>
      </c>
      <c r="X18" s="46">
        <v>2</v>
      </c>
      <c r="Y18" s="46">
        <v>0</v>
      </c>
      <c r="Z18" s="46">
        <v>0</v>
      </c>
      <c r="AA18" s="46">
        <v>0</v>
      </c>
      <c r="AB18" s="46">
        <v>0</v>
      </c>
      <c r="AC18" s="46">
        <v>1</v>
      </c>
      <c r="AD18" s="46">
        <v>1</v>
      </c>
      <c r="AE18" s="64">
        <f>SUM(Q18:AD18)</f>
        <v>7</v>
      </c>
      <c r="AF18" s="102" t="s">
        <v>1107</v>
      </c>
      <c r="AG18" s="30">
        <v>0</v>
      </c>
      <c r="AH18" s="46">
        <v>0</v>
      </c>
      <c r="AI18" s="46">
        <v>1</v>
      </c>
      <c r="AJ18" s="46">
        <v>0</v>
      </c>
      <c r="AK18" s="46">
        <v>1</v>
      </c>
      <c r="AL18" s="46">
        <v>0</v>
      </c>
      <c r="AM18" s="48">
        <f>SUM(AG18:AL18)</f>
        <v>2</v>
      </c>
      <c r="AN18" s="45">
        <v>3</v>
      </c>
      <c r="AO18" s="46">
        <v>2</v>
      </c>
      <c r="AP18" s="46">
        <v>0</v>
      </c>
      <c r="AQ18" s="46">
        <v>1</v>
      </c>
      <c r="AR18" s="46">
        <v>0</v>
      </c>
      <c r="AS18" s="46">
        <v>0</v>
      </c>
      <c r="AT18" s="46">
        <v>0</v>
      </c>
      <c r="AU18" s="48">
        <f>SUM(AN18:AT18)</f>
        <v>6</v>
      </c>
      <c r="AV18" s="102" t="s">
        <v>1107</v>
      </c>
      <c r="AW18" s="30">
        <v>1</v>
      </c>
      <c r="AX18" s="46">
        <v>0</v>
      </c>
      <c r="AY18" s="89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2</v>
      </c>
      <c r="BH18" s="46">
        <v>0</v>
      </c>
      <c r="BI18" s="46">
        <v>1</v>
      </c>
      <c r="BJ18" s="47">
        <f>SUM(AW18:BI18)</f>
        <v>4</v>
      </c>
      <c r="BK18" s="30">
        <v>0</v>
      </c>
      <c r="BL18" s="46">
        <v>2</v>
      </c>
      <c r="BM18" s="46">
        <v>0</v>
      </c>
      <c r="BN18" s="46">
        <v>0</v>
      </c>
      <c r="BO18" s="46">
        <v>0</v>
      </c>
      <c r="BP18" s="48">
        <f>SUM(BK18:BO18)</f>
        <v>2</v>
      </c>
      <c r="BQ18" s="102" t="s">
        <v>1107</v>
      </c>
      <c r="BR18" s="30">
        <v>1</v>
      </c>
      <c r="BS18" s="46">
        <v>2</v>
      </c>
      <c r="BT18" s="46">
        <v>0</v>
      </c>
      <c r="BU18" s="46">
        <v>0</v>
      </c>
      <c r="BV18" s="46">
        <v>0</v>
      </c>
      <c r="BW18" s="46">
        <v>0</v>
      </c>
      <c r="BX18" s="46">
        <v>0</v>
      </c>
      <c r="BY18" s="46">
        <v>0</v>
      </c>
      <c r="BZ18" s="46">
        <v>0</v>
      </c>
      <c r="CA18" s="46">
        <v>0</v>
      </c>
      <c r="CB18" s="46">
        <v>0</v>
      </c>
      <c r="CC18" s="48">
        <f>SUM(BR18:CB18)</f>
        <v>3</v>
      </c>
      <c r="CD18" s="45">
        <v>0</v>
      </c>
      <c r="CE18" s="46">
        <v>4</v>
      </c>
      <c r="CF18" s="46">
        <v>0</v>
      </c>
      <c r="CG18" s="46">
        <v>0</v>
      </c>
      <c r="CH18" s="48">
        <f>SUM(CD18:CG18)</f>
        <v>4</v>
      </c>
      <c r="CI18" s="102" t="s">
        <v>1107</v>
      </c>
      <c r="CJ18" s="30">
        <f>F18</f>
        <v>3</v>
      </c>
      <c r="CK18" s="46">
        <f>J18</f>
        <v>0</v>
      </c>
      <c r="CL18" s="46">
        <f>AE18</f>
        <v>7</v>
      </c>
      <c r="CM18" s="46">
        <f>O18</f>
        <v>0</v>
      </c>
      <c r="CN18" s="46">
        <f>AM18</f>
        <v>2</v>
      </c>
      <c r="CO18" s="46">
        <f>AU18</f>
        <v>6</v>
      </c>
      <c r="CP18" s="46">
        <f>BJ18</f>
        <v>4</v>
      </c>
      <c r="CQ18" s="46">
        <f>CC18</f>
        <v>3</v>
      </c>
      <c r="CR18" s="46">
        <f>BP18</f>
        <v>2</v>
      </c>
      <c r="CS18" s="46">
        <f>CH18</f>
        <v>4</v>
      </c>
      <c r="CT18" s="61">
        <f>SUM(CJ18:CS18)</f>
        <v>31</v>
      </c>
      <c r="CU18" s="245">
        <v>3</v>
      </c>
    </row>
    <row r="19" spans="1:99" ht="10.5" customHeight="1">
      <c r="A19" s="102" t="s">
        <v>1108</v>
      </c>
      <c r="B19" s="45">
        <v>1</v>
      </c>
      <c r="C19" s="46">
        <v>1</v>
      </c>
      <c r="D19" s="46">
        <v>0</v>
      </c>
      <c r="E19" s="46">
        <v>0</v>
      </c>
      <c r="F19" s="64">
        <f>SUM(B19:E19)</f>
        <v>2</v>
      </c>
      <c r="G19" s="30">
        <v>0</v>
      </c>
      <c r="H19" s="46">
        <v>1</v>
      </c>
      <c r="I19" s="46">
        <v>1</v>
      </c>
      <c r="J19" s="64">
        <f>SUM(G19:I19)</f>
        <v>2</v>
      </c>
      <c r="K19" s="30">
        <v>0</v>
      </c>
      <c r="L19" s="46">
        <v>0</v>
      </c>
      <c r="M19" s="46">
        <v>1</v>
      </c>
      <c r="N19" s="46">
        <v>0</v>
      </c>
      <c r="O19" s="48">
        <f>SUM(K19:N19)</f>
        <v>1</v>
      </c>
      <c r="P19" s="102" t="s">
        <v>1108</v>
      </c>
      <c r="Q19" s="30">
        <v>1</v>
      </c>
      <c r="R19" s="46">
        <v>1</v>
      </c>
      <c r="S19" s="46">
        <v>0</v>
      </c>
      <c r="T19" s="46">
        <v>1</v>
      </c>
      <c r="U19" s="46">
        <v>0</v>
      </c>
      <c r="V19" s="46">
        <v>0</v>
      </c>
      <c r="W19" s="46">
        <v>0</v>
      </c>
      <c r="X19" s="46">
        <v>2</v>
      </c>
      <c r="Y19" s="46">
        <v>0</v>
      </c>
      <c r="Z19" s="46">
        <v>0</v>
      </c>
      <c r="AA19" s="46">
        <v>0</v>
      </c>
      <c r="AB19" s="46">
        <v>1</v>
      </c>
      <c r="AC19" s="46">
        <v>3</v>
      </c>
      <c r="AD19" s="46">
        <v>0</v>
      </c>
      <c r="AE19" s="64">
        <f>SUM(Q19:AD19)</f>
        <v>9</v>
      </c>
      <c r="AF19" s="102" t="s">
        <v>1108</v>
      </c>
      <c r="AG19" s="30">
        <v>0</v>
      </c>
      <c r="AH19" s="46">
        <v>0</v>
      </c>
      <c r="AI19" s="46">
        <v>2</v>
      </c>
      <c r="AJ19" s="46">
        <v>0</v>
      </c>
      <c r="AK19" s="46">
        <v>1</v>
      </c>
      <c r="AL19" s="46">
        <v>0</v>
      </c>
      <c r="AM19" s="48">
        <f>SUM(AG19:AL19)</f>
        <v>3</v>
      </c>
      <c r="AN19" s="45">
        <v>1</v>
      </c>
      <c r="AO19" s="46">
        <v>1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8">
        <f>SUM(AN19:AT19)</f>
        <v>2</v>
      </c>
      <c r="AV19" s="102" t="s">
        <v>1108</v>
      </c>
      <c r="AW19" s="30">
        <v>0</v>
      </c>
      <c r="AX19" s="46">
        <v>0</v>
      </c>
      <c r="AY19" s="89">
        <v>0</v>
      </c>
      <c r="AZ19" s="46">
        <v>1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2</v>
      </c>
      <c r="BH19" s="46">
        <v>0</v>
      </c>
      <c r="BI19" s="46">
        <v>1</v>
      </c>
      <c r="BJ19" s="47">
        <f>SUM(AW19:BI19)</f>
        <v>4</v>
      </c>
      <c r="BK19" s="30">
        <v>0</v>
      </c>
      <c r="BL19" s="46">
        <v>2</v>
      </c>
      <c r="BM19" s="46">
        <v>0</v>
      </c>
      <c r="BN19" s="46">
        <v>2</v>
      </c>
      <c r="BO19" s="46">
        <v>1</v>
      </c>
      <c r="BP19" s="48">
        <f>SUM(BK19:BO19)</f>
        <v>5</v>
      </c>
      <c r="BQ19" s="102" t="s">
        <v>1108</v>
      </c>
      <c r="BR19" s="30">
        <v>1</v>
      </c>
      <c r="BS19" s="46">
        <v>2</v>
      </c>
      <c r="BT19" s="46">
        <v>1</v>
      </c>
      <c r="BU19" s="46">
        <v>0</v>
      </c>
      <c r="BV19" s="46">
        <v>0</v>
      </c>
      <c r="BW19" s="46">
        <v>0</v>
      </c>
      <c r="BX19" s="46">
        <v>0</v>
      </c>
      <c r="BY19" s="46">
        <v>1</v>
      </c>
      <c r="BZ19" s="46">
        <v>0</v>
      </c>
      <c r="CA19" s="46">
        <v>1</v>
      </c>
      <c r="CB19" s="46">
        <v>0</v>
      </c>
      <c r="CC19" s="48">
        <f>SUM(BR19:CB19)</f>
        <v>6</v>
      </c>
      <c r="CD19" s="45">
        <v>0</v>
      </c>
      <c r="CE19" s="46">
        <v>3</v>
      </c>
      <c r="CF19" s="46">
        <v>0</v>
      </c>
      <c r="CG19" s="46">
        <v>0</v>
      </c>
      <c r="CH19" s="48">
        <f>SUM(CD19:CG19)</f>
        <v>3</v>
      </c>
      <c r="CI19" s="102" t="s">
        <v>1108</v>
      </c>
      <c r="CJ19" s="30">
        <f>F19</f>
        <v>2</v>
      </c>
      <c r="CK19" s="46">
        <f>J19</f>
        <v>2</v>
      </c>
      <c r="CL19" s="46">
        <f>AE19</f>
        <v>9</v>
      </c>
      <c r="CM19" s="46">
        <f>O19</f>
        <v>1</v>
      </c>
      <c r="CN19" s="46">
        <f>AM19</f>
        <v>3</v>
      </c>
      <c r="CO19" s="46">
        <f>AU19</f>
        <v>2</v>
      </c>
      <c r="CP19" s="46">
        <f>BJ19</f>
        <v>4</v>
      </c>
      <c r="CQ19" s="46">
        <f>CC19</f>
        <v>6</v>
      </c>
      <c r="CR19" s="46">
        <f>BP19</f>
        <v>5</v>
      </c>
      <c r="CS19" s="46">
        <f>CH19</f>
        <v>3</v>
      </c>
      <c r="CT19" s="61">
        <f>SUM(CJ19:CS19)</f>
        <v>37</v>
      </c>
      <c r="CU19" s="245">
        <v>2</v>
      </c>
    </row>
    <row r="20" spans="1:99" ht="12.75">
      <c r="A20" s="113" t="s">
        <v>355</v>
      </c>
      <c r="B20" s="49"/>
      <c r="C20" s="50"/>
      <c r="D20" s="50"/>
      <c r="E20" s="50"/>
      <c r="F20" s="53"/>
      <c r="G20" s="52"/>
      <c r="H20" s="50"/>
      <c r="I20" s="50"/>
      <c r="J20" s="53"/>
      <c r="K20" s="52"/>
      <c r="L20" s="50"/>
      <c r="M20" s="50"/>
      <c r="N20" s="50"/>
      <c r="O20" s="54"/>
      <c r="P20" s="113" t="s">
        <v>355</v>
      </c>
      <c r="Q20" s="52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3"/>
      <c r="AF20" s="113" t="s">
        <v>355</v>
      </c>
      <c r="AG20" s="52"/>
      <c r="AH20" s="50"/>
      <c r="AI20" s="50"/>
      <c r="AJ20" s="50"/>
      <c r="AK20" s="50"/>
      <c r="AL20" s="50"/>
      <c r="AM20" s="54"/>
      <c r="AN20" s="49"/>
      <c r="AO20" s="50"/>
      <c r="AP20" s="50"/>
      <c r="AQ20" s="50"/>
      <c r="AR20" s="50"/>
      <c r="AS20" s="50"/>
      <c r="AT20" s="50"/>
      <c r="AU20" s="54"/>
      <c r="AV20" s="113" t="s">
        <v>355</v>
      </c>
      <c r="AW20" s="52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68"/>
      <c r="BK20" s="52"/>
      <c r="BL20" s="50"/>
      <c r="BM20" s="50"/>
      <c r="BN20" s="50"/>
      <c r="BO20" s="50"/>
      <c r="BP20" s="54"/>
      <c r="BQ20" s="113" t="s">
        <v>355</v>
      </c>
      <c r="BR20" s="52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4"/>
      <c r="CD20" s="49"/>
      <c r="CE20" s="50"/>
      <c r="CF20" s="50"/>
      <c r="CG20" s="50"/>
      <c r="CH20" s="54"/>
      <c r="CI20" s="113" t="s">
        <v>355</v>
      </c>
      <c r="CJ20" s="52"/>
      <c r="CK20" s="50"/>
      <c r="CL20" s="50"/>
      <c r="CM20" s="50"/>
      <c r="CN20" s="50"/>
      <c r="CO20" s="50"/>
      <c r="CP20" s="50"/>
      <c r="CQ20" s="50"/>
      <c r="CR20" s="50"/>
      <c r="CS20" s="50"/>
      <c r="CT20" s="62"/>
      <c r="CU20" s="23"/>
    </row>
    <row r="21" spans="1:99" ht="10.5" customHeight="1">
      <c r="A21" s="102" t="s">
        <v>1109</v>
      </c>
      <c r="B21" s="45">
        <v>1</v>
      </c>
      <c r="C21" s="46">
        <v>0</v>
      </c>
      <c r="D21" s="46">
        <v>0</v>
      </c>
      <c r="E21" s="46">
        <v>0</v>
      </c>
      <c r="F21" s="64">
        <f>SUM(B21:E21)</f>
        <v>1</v>
      </c>
      <c r="G21" s="30">
        <v>0</v>
      </c>
      <c r="H21" s="46">
        <v>0</v>
      </c>
      <c r="I21" s="46">
        <v>1</v>
      </c>
      <c r="J21" s="64">
        <f>SUM(G21:I21)</f>
        <v>1</v>
      </c>
      <c r="K21" s="30">
        <v>0</v>
      </c>
      <c r="L21" s="46">
        <v>0</v>
      </c>
      <c r="M21" s="46">
        <v>0</v>
      </c>
      <c r="N21" s="46">
        <v>0</v>
      </c>
      <c r="O21" s="48">
        <f>SUM(K21:N21)</f>
        <v>0</v>
      </c>
      <c r="P21" s="102" t="s">
        <v>1109</v>
      </c>
      <c r="Q21" s="30">
        <v>0</v>
      </c>
      <c r="R21" s="46">
        <v>2</v>
      </c>
      <c r="S21" s="46">
        <v>0</v>
      </c>
      <c r="T21" s="46">
        <v>1</v>
      </c>
      <c r="U21" s="46">
        <v>0</v>
      </c>
      <c r="V21" s="46">
        <v>0</v>
      </c>
      <c r="W21" s="46">
        <v>0</v>
      </c>
      <c r="X21" s="46">
        <v>1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64">
        <f>SUM(Q21:AD21)</f>
        <v>4</v>
      </c>
      <c r="AF21" s="102" t="s">
        <v>1109</v>
      </c>
      <c r="AG21" s="30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8">
        <f>SUM(AG21:AL21)</f>
        <v>0</v>
      </c>
      <c r="AN21" s="45">
        <v>2</v>
      </c>
      <c r="AO21" s="46">
        <v>2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8">
        <f>SUM(AN21:AT21)</f>
        <v>4</v>
      </c>
      <c r="AV21" s="102" t="s">
        <v>1109</v>
      </c>
      <c r="AW21" s="30">
        <v>0</v>
      </c>
      <c r="AX21" s="46">
        <v>0</v>
      </c>
      <c r="AY21" s="89">
        <v>0</v>
      </c>
      <c r="AZ21" s="46">
        <v>0</v>
      </c>
      <c r="BA21" s="46">
        <v>1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1</v>
      </c>
      <c r="BH21" s="46">
        <v>0</v>
      </c>
      <c r="BI21" s="46">
        <v>0</v>
      </c>
      <c r="BJ21" s="47">
        <f>SUM(AW21:BI21)</f>
        <v>2</v>
      </c>
      <c r="BK21" s="30">
        <v>0</v>
      </c>
      <c r="BL21" s="46">
        <v>3</v>
      </c>
      <c r="BM21" s="46">
        <v>0</v>
      </c>
      <c r="BN21" s="46">
        <v>2</v>
      </c>
      <c r="BO21" s="46">
        <v>3</v>
      </c>
      <c r="BP21" s="48">
        <f>SUM(BK21:BO21)</f>
        <v>8</v>
      </c>
      <c r="BQ21" s="102" t="s">
        <v>1109</v>
      </c>
      <c r="BR21" s="30">
        <v>0</v>
      </c>
      <c r="BS21" s="46">
        <v>1</v>
      </c>
      <c r="BT21" s="46">
        <v>0</v>
      </c>
      <c r="BU21" s="46">
        <v>0</v>
      </c>
      <c r="BV21" s="46">
        <v>0</v>
      </c>
      <c r="BW21" s="46">
        <v>0</v>
      </c>
      <c r="BX21" s="46">
        <v>0</v>
      </c>
      <c r="BY21" s="46">
        <v>1</v>
      </c>
      <c r="BZ21" s="46">
        <v>0</v>
      </c>
      <c r="CA21" s="46">
        <v>1</v>
      </c>
      <c r="CB21" s="46">
        <v>0</v>
      </c>
      <c r="CC21" s="48">
        <f>SUM(BR21:CB21)</f>
        <v>3</v>
      </c>
      <c r="CD21" s="45">
        <v>1</v>
      </c>
      <c r="CE21" s="46">
        <v>2</v>
      </c>
      <c r="CF21" s="46">
        <v>0</v>
      </c>
      <c r="CG21" s="46">
        <v>0</v>
      </c>
      <c r="CH21" s="48">
        <f>SUM(CD21:CG21)</f>
        <v>3</v>
      </c>
      <c r="CI21" s="102" t="s">
        <v>1109</v>
      </c>
      <c r="CJ21" s="30">
        <f>F21</f>
        <v>1</v>
      </c>
      <c r="CK21" s="46">
        <f>J21</f>
        <v>1</v>
      </c>
      <c r="CL21" s="46">
        <f>AE21</f>
        <v>4</v>
      </c>
      <c r="CM21" s="46">
        <f>O21</f>
        <v>0</v>
      </c>
      <c r="CN21" s="46">
        <f>AM21</f>
        <v>0</v>
      </c>
      <c r="CO21" s="46">
        <f>AU21</f>
        <v>4</v>
      </c>
      <c r="CP21" s="46">
        <f>BJ21</f>
        <v>2</v>
      </c>
      <c r="CQ21" s="46">
        <f>CC21</f>
        <v>3</v>
      </c>
      <c r="CR21" s="46">
        <f>BP21</f>
        <v>8</v>
      </c>
      <c r="CS21" s="46">
        <f>CH21</f>
        <v>3</v>
      </c>
      <c r="CT21" s="61">
        <f>SUM(CJ21:CS21)</f>
        <v>26</v>
      </c>
      <c r="CU21" s="245">
        <v>4</v>
      </c>
    </row>
    <row r="22" spans="1:99" ht="10.5" customHeight="1">
      <c r="A22" s="102" t="s">
        <v>1110</v>
      </c>
      <c r="B22" s="45">
        <v>1</v>
      </c>
      <c r="C22" s="46">
        <v>0</v>
      </c>
      <c r="D22" s="46">
        <v>0</v>
      </c>
      <c r="E22" s="46">
        <v>2</v>
      </c>
      <c r="F22" s="64">
        <f>SUM(B22:E22)</f>
        <v>3</v>
      </c>
      <c r="G22" s="30">
        <v>0</v>
      </c>
      <c r="H22" s="46">
        <v>1</v>
      </c>
      <c r="I22" s="46">
        <v>0</v>
      </c>
      <c r="J22" s="64">
        <f>SUM(G22:I22)</f>
        <v>1</v>
      </c>
      <c r="K22" s="30">
        <v>0</v>
      </c>
      <c r="L22" s="46">
        <v>0</v>
      </c>
      <c r="M22" s="46">
        <v>1</v>
      </c>
      <c r="N22" s="46">
        <v>0</v>
      </c>
      <c r="O22" s="48">
        <f>SUM(K22:N22)</f>
        <v>1</v>
      </c>
      <c r="P22" s="102" t="s">
        <v>1110</v>
      </c>
      <c r="Q22" s="30">
        <v>0</v>
      </c>
      <c r="R22" s="46">
        <v>2</v>
      </c>
      <c r="S22" s="46">
        <v>0</v>
      </c>
      <c r="T22" s="46">
        <v>1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1</v>
      </c>
      <c r="AE22" s="64">
        <f>SUM(Q22:AD22)</f>
        <v>4</v>
      </c>
      <c r="AF22" s="102" t="s">
        <v>1110</v>
      </c>
      <c r="AG22" s="30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8">
        <f>SUM(AG22:AL22)</f>
        <v>0</v>
      </c>
      <c r="AN22" s="45">
        <v>2</v>
      </c>
      <c r="AO22" s="46">
        <v>2</v>
      </c>
      <c r="AP22" s="46">
        <v>0</v>
      </c>
      <c r="AQ22" s="46">
        <v>0</v>
      </c>
      <c r="AR22" s="46">
        <v>1</v>
      </c>
      <c r="AS22" s="46">
        <v>0</v>
      </c>
      <c r="AT22" s="46">
        <v>0</v>
      </c>
      <c r="AU22" s="48">
        <f>SUM(AN22:AT22)</f>
        <v>5</v>
      </c>
      <c r="AV22" s="102" t="s">
        <v>1110</v>
      </c>
      <c r="AW22" s="30">
        <v>1</v>
      </c>
      <c r="AX22" s="46">
        <v>0</v>
      </c>
      <c r="AY22" s="89">
        <v>0</v>
      </c>
      <c r="AZ22" s="46">
        <v>2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1</v>
      </c>
      <c r="BG22" s="46">
        <v>2</v>
      </c>
      <c r="BH22" s="46">
        <v>0</v>
      </c>
      <c r="BI22" s="46">
        <v>0</v>
      </c>
      <c r="BJ22" s="47">
        <f>SUM(AW22:BI22)</f>
        <v>6</v>
      </c>
      <c r="BK22" s="30">
        <v>0</v>
      </c>
      <c r="BL22" s="46">
        <v>6</v>
      </c>
      <c r="BM22" s="46">
        <v>0</v>
      </c>
      <c r="BN22" s="46">
        <v>2</v>
      </c>
      <c r="BO22" s="46">
        <v>1</v>
      </c>
      <c r="BP22" s="48">
        <f>SUM(BK22:BO22)</f>
        <v>9</v>
      </c>
      <c r="BQ22" s="102" t="s">
        <v>1110</v>
      </c>
      <c r="BR22" s="30">
        <v>2</v>
      </c>
      <c r="BS22" s="46">
        <v>2</v>
      </c>
      <c r="BT22" s="46">
        <v>0</v>
      </c>
      <c r="BU22" s="46">
        <v>0</v>
      </c>
      <c r="BV22" s="46">
        <v>0</v>
      </c>
      <c r="BW22" s="46">
        <v>1</v>
      </c>
      <c r="BX22" s="46">
        <v>0</v>
      </c>
      <c r="BY22" s="46">
        <v>1</v>
      </c>
      <c r="BZ22" s="46">
        <v>0</v>
      </c>
      <c r="CA22" s="46">
        <v>1</v>
      </c>
      <c r="CB22" s="46">
        <v>0</v>
      </c>
      <c r="CC22" s="48">
        <f>SUM(BR22:CB22)</f>
        <v>7</v>
      </c>
      <c r="CD22" s="45">
        <v>0</v>
      </c>
      <c r="CE22" s="46">
        <v>3</v>
      </c>
      <c r="CF22" s="46">
        <v>0</v>
      </c>
      <c r="CG22" s="46">
        <v>0</v>
      </c>
      <c r="CH22" s="48">
        <f>SUM(CD22:CG22)</f>
        <v>3</v>
      </c>
      <c r="CI22" s="102" t="s">
        <v>1110</v>
      </c>
      <c r="CJ22" s="30">
        <f>F22</f>
        <v>3</v>
      </c>
      <c r="CK22" s="46">
        <f>J22</f>
        <v>1</v>
      </c>
      <c r="CL22" s="46">
        <f>AE22</f>
        <v>4</v>
      </c>
      <c r="CM22" s="46">
        <f>O22</f>
        <v>1</v>
      </c>
      <c r="CN22" s="46">
        <f>AM22</f>
        <v>0</v>
      </c>
      <c r="CO22" s="46">
        <f>AU22</f>
        <v>5</v>
      </c>
      <c r="CP22" s="46">
        <f>BJ22</f>
        <v>6</v>
      </c>
      <c r="CQ22" s="46">
        <f>CC22</f>
        <v>7</v>
      </c>
      <c r="CR22" s="46">
        <f>BP22</f>
        <v>9</v>
      </c>
      <c r="CS22" s="46">
        <f>CH22</f>
        <v>3</v>
      </c>
      <c r="CT22" s="61">
        <f>SUM(CJ22:CS22)</f>
        <v>39</v>
      </c>
      <c r="CU22" s="245">
        <v>2</v>
      </c>
    </row>
    <row r="23" spans="1:99" ht="10.5" customHeight="1">
      <c r="A23" s="102" t="s">
        <v>1111</v>
      </c>
      <c r="B23" s="45">
        <v>1</v>
      </c>
      <c r="C23" s="46">
        <v>0</v>
      </c>
      <c r="D23" s="46">
        <v>1</v>
      </c>
      <c r="E23" s="46">
        <v>1</v>
      </c>
      <c r="F23" s="64">
        <f>SUM(B23:E23)</f>
        <v>3</v>
      </c>
      <c r="G23" s="30">
        <v>0</v>
      </c>
      <c r="H23" s="46">
        <v>1</v>
      </c>
      <c r="I23" s="46">
        <v>1</v>
      </c>
      <c r="J23" s="64">
        <f>SUM(G23:I23)</f>
        <v>2</v>
      </c>
      <c r="K23" s="30">
        <v>0</v>
      </c>
      <c r="L23" s="46">
        <v>0</v>
      </c>
      <c r="M23" s="46">
        <v>1</v>
      </c>
      <c r="N23" s="46">
        <v>0</v>
      </c>
      <c r="O23" s="48">
        <f>SUM(K23:N23)</f>
        <v>1</v>
      </c>
      <c r="P23" s="102" t="s">
        <v>1111</v>
      </c>
      <c r="Q23" s="30">
        <v>0</v>
      </c>
      <c r="R23" s="46">
        <v>2</v>
      </c>
      <c r="S23" s="46">
        <v>1</v>
      </c>
      <c r="T23" s="46">
        <v>1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1</v>
      </c>
      <c r="AA23" s="46">
        <v>0</v>
      </c>
      <c r="AB23" s="46">
        <v>1</v>
      </c>
      <c r="AC23" s="46">
        <v>0</v>
      </c>
      <c r="AD23" s="46">
        <v>1</v>
      </c>
      <c r="AE23" s="64">
        <f>SUM(Q23:AD23)</f>
        <v>7</v>
      </c>
      <c r="AF23" s="102" t="s">
        <v>1111</v>
      </c>
      <c r="AG23" s="30">
        <v>0</v>
      </c>
      <c r="AH23" s="46">
        <v>0</v>
      </c>
      <c r="AI23" s="46">
        <v>1</v>
      </c>
      <c r="AJ23" s="46">
        <v>0</v>
      </c>
      <c r="AK23" s="46">
        <v>0</v>
      </c>
      <c r="AL23" s="46">
        <v>0</v>
      </c>
      <c r="AM23" s="48">
        <f>SUM(AG23:AL23)</f>
        <v>1</v>
      </c>
      <c r="AN23" s="45">
        <v>3</v>
      </c>
      <c r="AO23" s="46">
        <v>2</v>
      </c>
      <c r="AP23" s="46">
        <v>1</v>
      </c>
      <c r="AQ23" s="46">
        <v>0</v>
      </c>
      <c r="AR23" s="46">
        <v>1</v>
      </c>
      <c r="AS23" s="46">
        <v>0</v>
      </c>
      <c r="AT23" s="46">
        <v>0</v>
      </c>
      <c r="AU23" s="48">
        <f>SUM(AN23:AT23)</f>
        <v>7</v>
      </c>
      <c r="AV23" s="102" t="s">
        <v>1111</v>
      </c>
      <c r="AW23" s="30">
        <v>0</v>
      </c>
      <c r="AX23" s="46">
        <v>1</v>
      </c>
      <c r="AY23" s="89">
        <v>1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3</v>
      </c>
      <c r="BG23" s="46">
        <v>1</v>
      </c>
      <c r="BH23" s="46">
        <v>0</v>
      </c>
      <c r="BI23" s="46">
        <v>3</v>
      </c>
      <c r="BJ23" s="47">
        <f>SUM(AW23:BI23)</f>
        <v>9</v>
      </c>
      <c r="BK23" s="30">
        <v>0</v>
      </c>
      <c r="BL23" s="46">
        <v>3</v>
      </c>
      <c r="BM23" s="46">
        <v>0</v>
      </c>
      <c r="BN23" s="46">
        <v>2</v>
      </c>
      <c r="BO23" s="46">
        <v>0</v>
      </c>
      <c r="BP23" s="48">
        <f>SUM(BK23:BO23)</f>
        <v>5</v>
      </c>
      <c r="BQ23" s="102" t="s">
        <v>1111</v>
      </c>
      <c r="BR23" s="30">
        <v>1</v>
      </c>
      <c r="BS23" s="46">
        <v>2</v>
      </c>
      <c r="BT23" s="46">
        <v>0</v>
      </c>
      <c r="BU23" s="46">
        <v>0</v>
      </c>
      <c r="BV23" s="46">
        <v>0</v>
      </c>
      <c r="BW23" s="46">
        <v>0</v>
      </c>
      <c r="BX23" s="46">
        <v>0</v>
      </c>
      <c r="BY23" s="46">
        <v>0</v>
      </c>
      <c r="BZ23" s="46">
        <v>0</v>
      </c>
      <c r="CA23" s="46">
        <v>0</v>
      </c>
      <c r="CB23" s="46">
        <v>1</v>
      </c>
      <c r="CC23" s="48">
        <f>SUM(BR23:CB23)</f>
        <v>4</v>
      </c>
      <c r="CD23" s="45">
        <v>2</v>
      </c>
      <c r="CE23" s="46">
        <v>4</v>
      </c>
      <c r="CF23" s="46">
        <v>0</v>
      </c>
      <c r="CG23" s="46">
        <v>0</v>
      </c>
      <c r="CH23" s="48">
        <f>SUM(CD23:CG23)</f>
        <v>6</v>
      </c>
      <c r="CI23" s="102" t="s">
        <v>1111</v>
      </c>
      <c r="CJ23" s="30">
        <f>F23</f>
        <v>3</v>
      </c>
      <c r="CK23" s="46">
        <f>J23</f>
        <v>2</v>
      </c>
      <c r="CL23" s="46">
        <f>AE23</f>
        <v>7</v>
      </c>
      <c r="CM23" s="46">
        <f>O23</f>
        <v>1</v>
      </c>
      <c r="CN23" s="46">
        <f>AM23</f>
        <v>1</v>
      </c>
      <c r="CO23" s="46">
        <f>AU23</f>
        <v>7</v>
      </c>
      <c r="CP23" s="46">
        <f>BJ23</f>
        <v>9</v>
      </c>
      <c r="CQ23" s="46">
        <f>CC23</f>
        <v>4</v>
      </c>
      <c r="CR23" s="46">
        <f>BP23</f>
        <v>5</v>
      </c>
      <c r="CS23" s="46">
        <f>CH23</f>
        <v>6</v>
      </c>
      <c r="CT23" s="61">
        <f>SUM(CJ23:CS23)</f>
        <v>45</v>
      </c>
      <c r="CU23" s="245">
        <v>1</v>
      </c>
    </row>
    <row r="24" spans="1:99" ht="10.5" customHeight="1">
      <c r="A24" s="102" t="s">
        <v>1112</v>
      </c>
      <c r="B24" s="45">
        <v>1</v>
      </c>
      <c r="C24" s="46">
        <v>0</v>
      </c>
      <c r="D24" s="46">
        <v>0</v>
      </c>
      <c r="E24" s="46">
        <v>1</v>
      </c>
      <c r="F24" s="64">
        <f>SUM(B24:E24)</f>
        <v>2</v>
      </c>
      <c r="G24" s="30">
        <v>0</v>
      </c>
      <c r="H24" s="46">
        <v>1</v>
      </c>
      <c r="I24" s="46">
        <v>0</v>
      </c>
      <c r="J24" s="64">
        <f>SUM(G24:I24)</f>
        <v>1</v>
      </c>
      <c r="K24" s="30">
        <v>0</v>
      </c>
      <c r="L24" s="46">
        <v>0</v>
      </c>
      <c r="M24" s="46">
        <v>0</v>
      </c>
      <c r="N24" s="46">
        <v>0</v>
      </c>
      <c r="O24" s="48">
        <f>SUM(K24:N24)</f>
        <v>0</v>
      </c>
      <c r="P24" s="102" t="s">
        <v>1112</v>
      </c>
      <c r="Q24" s="30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1</v>
      </c>
      <c r="AD24" s="46">
        <v>0</v>
      </c>
      <c r="AE24" s="64">
        <f>SUM(Q24:AD24)</f>
        <v>1</v>
      </c>
      <c r="AF24" s="102" t="s">
        <v>1112</v>
      </c>
      <c r="AG24" s="30">
        <v>0</v>
      </c>
      <c r="AH24" s="46">
        <v>0</v>
      </c>
      <c r="AI24" s="46">
        <v>1</v>
      </c>
      <c r="AJ24" s="46">
        <v>0</v>
      </c>
      <c r="AK24" s="46">
        <v>0</v>
      </c>
      <c r="AL24" s="46">
        <v>0</v>
      </c>
      <c r="AM24" s="48">
        <f>SUM(AG24:AL24)</f>
        <v>1</v>
      </c>
      <c r="AN24" s="45">
        <v>2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8">
        <f>SUM(AN24:AT24)</f>
        <v>2</v>
      </c>
      <c r="AV24" s="102" t="s">
        <v>1112</v>
      </c>
      <c r="AW24" s="30">
        <v>0</v>
      </c>
      <c r="AX24" s="46">
        <v>0</v>
      </c>
      <c r="AY24" s="89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2</v>
      </c>
      <c r="BG24" s="46">
        <v>2</v>
      </c>
      <c r="BH24" s="46">
        <v>0</v>
      </c>
      <c r="BI24" s="46">
        <v>4</v>
      </c>
      <c r="BJ24" s="47">
        <f>SUM(AW24:BI24)</f>
        <v>8</v>
      </c>
      <c r="BK24" s="30">
        <v>0</v>
      </c>
      <c r="BL24" s="46">
        <v>2</v>
      </c>
      <c r="BM24" s="46">
        <v>0</v>
      </c>
      <c r="BN24" s="46">
        <v>1</v>
      </c>
      <c r="BO24" s="46">
        <v>2</v>
      </c>
      <c r="BP24" s="48">
        <f>SUM(BK24:BO24)</f>
        <v>5</v>
      </c>
      <c r="BQ24" s="102" t="s">
        <v>1112</v>
      </c>
      <c r="BR24" s="30">
        <v>1</v>
      </c>
      <c r="BS24" s="46">
        <v>1</v>
      </c>
      <c r="BT24" s="46">
        <v>0</v>
      </c>
      <c r="BU24" s="46">
        <v>0</v>
      </c>
      <c r="BV24" s="46">
        <v>0</v>
      </c>
      <c r="BW24" s="46">
        <v>0</v>
      </c>
      <c r="BX24" s="46">
        <v>0</v>
      </c>
      <c r="BY24" s="46">
        <v>1</v>
      </c>
      <c r="BZ24" s="46">
        <v>0</v>
      </c>
      <c r="CA24" s="46">
        <v>1</v>
      </c>
      <c r="CB24" s="46">
        <v>1</v>
      </c>
      <c r="CC24" s="48">
        <f>SUM(BR24:CB24)</f>
        <v>5</v>
      </c>
      <c r="CD24" s="45">
        <v>0</v>
      </c>
      <c r="CE24" s="46">
        <v>5</v>
      </c>
      <c r="CF24" s="46">
        <v>0</v>
      </c>
      <c r="CG24" s="46">
        <v>0</v>
      </c>
      <c r="CH24" s="48">
        <f>SUM(CD24:CG24)</f>
        <v>5</v>
      </c>
      <c r="CI24" s="102" t="s">
        <v>1112</v>
      </c>
      <c r="CJ24" s="30">
        <f>F24</f>
        <v>2</v>
      </c>
      <c r="CK24" s="46">
        <f>J24</f>
        <v>1</v>
      </c>
      <c r="CL24" s="46">
        <f>AE24</f>
        <v>1</v>
      </c>
      <c r="CM24" s="46">
        <f>O24</f>
        <v>0</v>
      </c>
      <c r="CN24" s="46">
        <f>AM24</f>
        <v>1</v>
      </c>
      <c r="CO24" s="46">
        <f>AU24</f>
        <v>2</v>
      </c>
      <c r="CP24" s="46">
        <f>BJ24</f>
        <v>8</v>
      </c>
      <c r="CQ24" s="46">
        <f>CC24</f>
        <v>5</v>
      </c>
      <c r="CR24" s="46">
        <f>BP24</f>
        <v>5</v>
      </c>
      <c r="CS24" s="46">
        <f>CH24</f>
        <v>5</v>
      </c>
      <c r="CT24" s="61">
        <f>SUM(CJ24:CS24)</f>
        <v>30</v>
      </c>
      <c r="CU24" s="245">
        <v>3</v>
      </c>
    </row>
    <row r="25" spans="1:99" ht="12.75">
      <c r="A25" s="113" t="s">
        <v>356</v>
      </c>
      <c r="B25" s="49"/>
      <c r="C25" s="50"/>
      <c r="D25" s="50"/>
      <c r="E25" s="50"/>
      <c r="F25" s="53"/>
      <c r="G25" s="52"/>
      <c r="H25" s="50"/>
      <c r="I25" s="50"/>
      <c r="J25" s="53"/>
      <c r="K25" s="52"/>
      <c r="L25" s="50"/>
      <c r="M25" s="50"/>
      <c r="N25" s="50"/>
      <c r="O25" s="54"/>
      <c r="P25" s="113" t="s">
        <v>356</v>
      </c>
      <c r="Q25" s="52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3"/>
      <c r="AF25" s="113" t="s">
        <v>356</v>
      </c>
      <c r="AG25" s="52"/>
      <c r="AH25" s="50"/>
      <c r="AI25" s="50"/>
      <c r="AJ25" s="50"/>
      <c r="AK25" s="50"/>
      <c r="AL25" s="50"/>
      <c r="AM25" s="54"/>
      <c r="AN25" s="49"/>
      <c r="AO25" s="50"/>
      <c r="AP25" s="50"/>
      <c r="AQ25" s="50"/>
      <c r="AR25" s="50"/>
      <c r="AS25" s="50"/>
      <c r="AT25" s="50"/>
      <c r="AU25" s="54"/>
      <c r="AV25" s="113" t="s">
        <v>356</v>
      </c>
      <c r="AW25" s="52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68"/>
      <c r="BK25" s="52"/>
      <c r="BL25" s="50"/>
      <c r="BM25" s="50"/>
      <c r="BN25" s="50"/>
      <c r="BO25" s="50"/>
      <c r="BP25" s="54"/>
      <c r="BQ25" s="113" t="s">
        <v>356</v>
      </c>
      <c r="BR25" s="52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4"/>
      <c r="CD25" s="49"/>
      <c r="CE25" s="50"/>
      <c r="CF25" s="50"/>
      <c r="CG25" s="50"/>
      <c r="CH25" s="54"/>
      <c r="CI25" s="113" t="s">
        <v>356</v>
      </c>
      <c r="CJ25" s="52"/>
      <c r="CK25" s="50"/>
      <c r="CL25" s="50"/>
      <c r="CM25" s="50"/>
      <c r="CN25" s="50"/>
      <c r="CO25" s="50"/>
      <c r="CP25" s="50"/>
      <c r="CQ25" s="50"/>
      <c r="CR25" s="50"/>
      <c r="CS25" s="50"/>
      <c r="CT25" s="62"/>
      <c r="CU25" s="23"/>
    </row>
    <row r="26" spans="1:99" ht="10.5" customHeight="1">
      <c r="A26" s="102" t="s">
        <v>1113</v>
      </c>
      <c r="B26" s="45">
        <v>1</v>
      </c>
      <c r="C26" s="46">
        <v>0</v>
      </c>
      <c r="D26" s="46">
        <v>0</v>
      </c>
      <c r="E26" s="46">
        <v>2</v>
      </c>
      <c r="F26" s="64">
        <f>SUM(B26:E26)</f>
        <v>3</v>
      </c>
      <c r="G26" s="30">
        <v>0</v>
      </c>
      <c r="H26" s="46">
        <v>1</v>
      </c>
      <c r="I26" s="46">
        <v>1</v>
      </c>
      <c r="J26" s="64">
        <f>SUM(G26:I26)</f>
        <v>2</v>
      </c>
      <c r="K26" s="30">
        <v>0</v>
      </c>
      <c r="L26" s="46">
        <v>0</v>
      </c>
      <c r="M26" s="46">
        <v>1</v>
      </c>
      <c r="N26" s="46">
        <v>0</v>
      </c>
      <c r="O26" s="48">
        <f>SUM(K26:N26)</f>
        <v>1</v>
      </c>
      <c r="P26" s="102" t="s">
        <v>1113</v>
      </c>
      <c r="Q26" s="30">
        <v>0</v>
      </c>
      <c r="R26" s="46">
        <v>1</v>
      </c>
      <c r="S26" s="46">
        <v>1</v>
      </c>
      <c r="T26" s="46">
        <v>1</v>
      </c>
      <c r="U26" s="46">
        <v>0</v>
      </c>
      <c r="V26" s="46">
        <v>1</v>
      </c>
      <c r="W26" s="46">
        <v>0</v>
      </c>
      <c r="X26" s="46">
        <v>1</v>
      </c>
      <c r="Y26" s="46">
        <v>0</v>
      </c>
      <c r="Z26" s="46">
        <v>8</v>
      </c>
      <c r="AA26" s="46">
        <v>0</v>
      </c>
      <c r="AB26" s="46">
        <v>0</v>
      </c>
      <c r="AC26" s="46">
        <v>1</v>
      </c>
      <c r="AD26" s="46">
        <v>1</v>
      </c>
      <c r="AE26" s="64">
        <f>SUM(Q26:AD26)</f>
        <v>15</v>
      </c>
      <c r="AF26" s="102" t="s">
        <v>1113</v>
      </c>
      <c r="AG26" s="30">
        <v>0</v>
      </c>
      <c r="AH26" s="46">
        <v>0</v>
      </c>
      <c r="AI26" s="46">
        <v>1</v>
      </c>
      <c r="AJ26" s="46">
        <v>0</v>
      </c>
      <c r="AK26" s="46">
        <v>0</v>
      </c>
      <c r="AL26" s="46">
        <v>0</v>
      </c>
      <c r="AM26" s="48">
        <f>SUM(AG26:AL26)</f>
        <v>1</v>
      </c>
      <c r="AN26" s="45">
        <v>3</v>
      </c>
      <c r="AO26" s="46">
        <v>1</v>
      </c>
      <c r="AP26" s="46">
        <v>0</v>
      </c>
      <c r="AQ26" s="46">
        <v>0</v>
      </c>
      <c r="AR26" s="46">
        <v>1</v>
      </c>
      <c r="AS26" s="46">
        <v>0</v>
      </c>
      <c r="AT26" s="46">
        <v>0</v>
      </c>
      <c r="AU26" s="48">
        <f>SUM(AN26:AT26)</f>
        <v>5</v>
      </c>
      <c r="AV26" s="102" t="s">
        <v>1113</v>
      </c>
      <c r="AW26" s="30">
        <v>1</v>
      </c>
      <c r="AX26" s="46">
        <v>0</v>
      </c>
      <c r="AY26" s="89">
        <v>0</v>
      </c>
      <c r="AZ26" s="46">
        <v>1</v>
      </c>
      <c r="BA26" s="46">
        <v>0</v>
      </c>
      <c r="BB26" s="46">
        <v>0</v>
      </c>
      <c r="BC26" s="46">
        <v>1</v>
      </c>
      <c r="BD26" s="46">
        <v>0</v>
      </c>
      <c r="BE26" s="46">
        <v>0</v>
      </c>
      <c r="BF26" s="46">
        <v>0</v>
      </c>
      <c r="BG26" s="46">
        <v>2</v>
      </c>
      <c r="BH26" s="46">
        <v>0</v>
      </c>
      <c r="BI26" s="46">
        <v>1</v>
      </c>
      <c r="BJ26" s="47">
        <f>SUM(AW26:BI26)</f>
        <v>6</v>
      </c>
      <c r="BK26" s="30">
        <v>0</v>
      </c>
      <c r="BL26" s="46">
        <v>3</v>
      </c>
      <c r="BM26" s="46">
        <v>0</v>
      </c>
      <c r="BN26" s="46">
        <v>0</v>
      </c>
      <c r="BO26" s="46">
        <v>1</v>
      </c>
      <c r="BP26" s="48">
        <f>SUM(BK26:BO26)</f>
        <v>4</v>
      </c>
      <c r="BQ26" s="102" t="s">
        <v>1113</v>
      </c>
      <c r="BR26" s="30">
        <v>1</v>
      </c>
      <c r="BS26" s="46">
        <v>3</v>
      </c>
      <c r="BT26" s="46">
        <v>2</v>
      </c>
      <c r="BU26" s="46">
        <v>0</v>
      </c>
      <c r="BV26" s="46">
        <v>0</v>
      </c>
      <c r="BW26" s="46">
        <v>0</v>
      </c>
      <c r="BX26" s="46">
        <v>0</v>
      </c>
      <c r="BY26" s="46">
        <v>1</v>
      </c>
      <c r="BZ26" s="46">
        <v>0</v>
      </c>
      <c r="CA26" s="46">
        <v>1</v>
      </c>
      <c r="CB26" s="46">
        <v>0</v>
      </c>
      <c r="CC26" s="48">
        <f>SUM(BR26:CB26)</f>
        <v>8</v>
      </c>
      <c r="CD26" s="45">
        <v>1</v>
      </c>
      <c r="CE26" s="46">
        <v>4</v>
      </c>
      <c r="CF26" s="46">
        <v>0</v>
      </c>
      <c r="CG26" s="46">
        <v>0</v>
      </c>
      <c r="CH26" s="48">
        <f>SUM(CD26:CG26)</f>
        <v>5</v>
      </c>
      <c r="CI26" s="102" t="s">
        <v>1113</v>
      </c>
      <c r="CJ26" s="30">
        <f>F26</f>
        <v>3</v>
      </c>
      <c r="CK26" s="46">
        <f>J26</f>
        <v>2</v>
      </c>
      <c r="CL26" s="46">
        <f>AE26</f>
        <v>15</v>
      </c>
      <c r="CM26" s="46">
        <f>O26</f>
        <v>1</v>
      </c>
      <c r="CN26" s="46">
        <f>AM26</f>
        <v>1</v>
      </c>
      <c r="CO26" s="46">
        <f>AU26</f>
        <v>5</v>
      </c>
      <c r="CP26" s="46">
        <f>BJ26</f>
        <v>6</v>
      </c>
      <c r="CQ26" s="46">
        <f>CC26</f>
        <v>8</v>
      </c>
      <c r="CR26" s="46">
        <f>BP26</f>
        <v>4</v>
      </c>
      <c r="CS26" s="46">
        <f>CH26</f>
        <v>5</v>
      </c>
      <c r="CT26" s="61">
        <f>SUM(CJ26:CS26)</f>
        <v>50</v>
      </c>
      <c r="CU26" s="245">
        <v>1</v>
      </c>
    </row>
    <row r="27" spans="1:99" ht="10.5" customHeight="1">
      <c r="A27" s="102" t="s">
        <v>1114</v>
      </c>
      <c r="B27" s="45">
        <v>1</v>
      </c>
      <c r="C27" s="46">
        <v>0</v>
      </c>
      <c r="D27" s="46">
        <v>0</v>
      </c>
      <c r="E27" s="46">
        <v>1</v>
      </c>
      <c r="F27" s="64">
        <f>SUM(B27:E27)</f>
        <v>2</v>
      </c>
      <c r="G27" s="30">
        <v>0</v>
      </c>
      <c r="H27" s="46">
        <v>1</v>
      </c>
      <c r="I27" s="46">
        <v>1</v>
      </c>
      <c r="J27" s="64">
        <f>SUM(G27:I27)</f>
        <v>2</v>
      </c>
      <c r="K27" s="30">
        <v>0</v>
      </c>
      <c r="L27" s="46">
        <v>0</v>
      </c>
      <c r="M27" s="46">
        <v>0</v>
      </c>
      <c r="N27" s="46">
        <v>0</v>
      </c>
      <c r="O27" s="48">
        <f>SUM(K27:N27)</f>
        <v>0</v>
      </c>
      <c r="P27" s="102" t="s">
        <v>1114</v>
      </c>
      <c r="Q27" s="30">
        <v>0</v>
      </c>
      <c r="R27" s="46">
        <v>1</v>
      </c>
      <c r="S27" s="46">
        <v>0</v>
      </c>
      <c r="T27" s="46">
        <v>1</v>
      </c>
      <c r="U27" s="46">
        <v>0</v>
      </c>
      <c r="V27" s="46">
        <v>0</v>
      </c>
      <c r="W27" s="46">
        <v>0</v>
      </c>
      <c r="X27" s="46">
        <v>1</v>
      </c>
      <c r="Y27" s="46">
        <v>0</v>
      </c>
      <c r="Z27" s="46">
        <v>2</v>
      </c>
      <c r="AA27" s="46">
        <v>0</v>
      </c>
      <c r="AB27" s="46">
        <v>0</v>
      </c>
      <c r="AC27" s="46">
        <v>0</v>
      </c>
      <c r="AD27" s="46">
        <v>0</v>
      </c>
      <c r="AE27" s="64">
        <f>SUM(Q27:AD27)</f>
        <v>5</v>
      </c>
      <c r="AF27" s="102" t="s">
        <v>1114</v>
      </c>
      <c r="AG27" s="30">
        <v>0</v>
      </c>
      <c r="AH27" s="46">
        <v>0</v>
      </c>
      <c r="AI27" s="46">
        <v>1</v>
      </c>
      <c r="AJ27" s="46">
        <v>0</v>
      </c>
      <c r="AK27" s="46">
        <v>0</v>
      </c>
      <c r="AL27" s="46">
        <v>0</v>
      </c>
      <c r="AM27" s="48">
        <f>SUM(AG27:AL27)</f>
        <v>1</v>
      </c>
      <c r="AN27" s="45">
        <v>3</v>
      </c>
      <c r="AO27" s="46">
        <v>1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8">
        <f>SUM(AN27:AT27)</f>
        <v>4</v>
      </c>
      <c r="AV27" s="102" t="s">
        <v>1114</v>
      </c>
      <c r="AW27" s="30">
        <v>0</v>
      </c>
      <c r="AX27" s="46">
        <v>0</v>
      </c>
      <c r="AY27" s="89">
        <v>0</v>
      </c>
      <c r="AZ27" s="46">
        <v>0</v>
      </c>
      <c r="BA27" s="46">
        <v>0</v>
      </c>
      <c r="BB27" s="46">
        <v>0</v>
      </c>
      <c r="BC27" s="46">
        <v>1</v>
      </c>
      <c r="BD27" s="46">
        <v>0</v>
      </c>
      <c r="BE27" s="46">
        <v>0</v>
      </c>
      <c r="BF27" s="46">
        <v>0</v>
      </c>
      <c r="BG27" s="46">
        <v>2</v>
      </c>
      <c r="BH27" s="46">
        <v>0</v>
      </c>
      <c r="BI27" s="46">
        <v>3</v>
      </c>
      <c r="BJ27" s="47">
        <f>SUM(AW27:BI27)</f>
        <v>6</v>
      </c>
      <c r="BK27" s="30">
        <v>0</v>
      </c>
      <c r="BL27" s="46">
        <v>3</v>
      </c>
      <c r="BM27" s="46">
        <v>0</v>
      </c>
      <c r="BN27" s="46">
        <v>1</v>
      </c>
      <c r="BO27" s="46">
        <v>1</v>
      </c>
      <c r="BP27" s="48">
        <f>SUM(BK27:BO27)</f>
        <v>5</v>
      </c>
      <c r="BQ27" s="102" t="s">
        <v>1114</v>
      </c>
      <c r="BR27" s="30">
        <v>2</v>
      </c>
      <c r="BS27" s="46">
        <v>3</v>
      </c>
      <c r="BT27" s="46">
        <v>0</v>
      </c>
      <c r="BU27" s="46">
        <v>0</v>
      </c>
      <c r="BV27" s="46">
        <v>0</v>
      </c>
      <c r="BW27" s="46">
        <v>0</v>
      </c>
      <c r="BX27" s="46">
        <v>0</v>
      </c>
      <c r="BY27" s="46">
        <v>1</v>
      </c>
      <c r="BZ27" s="46">
        <v>0</v>
      </c>
      <c r="CA27" s="46">
        <v>1</v>
      </c>
      <c r="CB27" s="46">
        <v>0</v>
      </c>
      <c r="CC27" s="48">
        <f>SUM(BR27:CB27)</f>
        <v>7</v>
      </c>
      <c r="CD27" s="45">
        <v>0</v>
      </c>
      <c r="CE27" s="46">
        <v>4</v>
      </c>
      <c r="CF27" s="46">
        <v>0</v>
      </c>
      <c r="CG27" s="46">
        <v>0</v>
      </c>
      <c r="CH27" s="48">
        <f>SUM(CD27:CG27)</f>
        <v>4</v>
      </c>
      <c r="CI27" s="102" t="s">
        <v>1114</v>
      </c>
      <c r="CJ27" s="30">
        <f>F27</f>
        <v>2</v>
      </c>
      <c r="CK27" s="46">
        <f>J27</f>
        <v>2</v>
      </c>
      <c r="CL27" s="46">
        <f>AE27</f>
        <v>5</v>
      </c>
      <c r="CM27" s="46">
        <f>O27</f>
        <v>0</v>
      </c>
      <c r="CN27" s="46">
        <f>AM27</f>
        <v>1</v>
      </c>
      <c r="CO27" s="46">
        <f>AU27</f>
        <v>4</v>
      </c>
      <c r="CP27" s="46">
        <f>BJ27</f>
        <v>6</v>
      </c>
      <c r="CQ27" s="46">
        <f>CC27</f>
        <v>7</v>
      </c>
      <c r="CR27" s="46">
        <f>BP27</f>
        <v>5</v>
      </c>
      <c r="CS27" s="46">
        <f>CH27</f>
        <v>4</v>
      </c>
      <c r="CT27" s="61">
        <f>SUM(CJ27:CS27)</f>
        <v>36</v>
      </c>
      <c r="CU27" s="245">
        <v>2</v>
      </c>
    </row>
    <row r="28" spans="1:99" ht="10.5" customHeight="1">
      <c r="A28" s="102" t="s">
        <v>1115</v>
      </c>
      <c r="B28" s="45">
        <v>1</v>
      </c>
      <c r="C28" s="46">
        <v>0</v>
      </c>
      <c r="D28" s="46">
        <v>0</v>
      </c>
      <c r="E28" s="46">
        <v>2</v>
      </c>
      <c r="F28" s="64">
        <f>SUM(B28:E28)</f>
        <v>3</v>
      </c>
      <c r="G28" s="30">
        <v>0</v>
      </c>
      <c r="H28" s="46">
        <v>1</v>
      </c>
      <c r="I28" s="46">
        <v>0</v>
      </c>
      <c r="J28" s="64">
        <f>SUM(G28:I28)</f>
        <v>1</v>
      </c>
      <c r="K28" s="30">
        <v>0</v>
      </c>
      <c r="L28" s="46">
        <v>0</v>
      </c>
      <c r="M28" s="46">
        <v>1</v>
      </c>
      <c r="N28" s="46">
        <v>0</v>
      </c>
      <c r="O28" s="48">
        <f>SUM(K28:N28)</f>
        <v>1</v>
      </c>
      <c r="P28" s="102" t="s">
        <v>1115</v>
      </c>
      <c r="Q28" s="30">
        <v>0</v>
      </c>
      <c r="R28" s="46">
        <v>1</v>
      </c>
      <c r="S28" s="46">
        <v>0</v>
      </c>
      <c r="T28" s="46">
        <v>1</v>
      </c>
      <c r="U28" s="46">
        <v>0</v>
      </c>
      <c r="V28" s="46">
        <v>0</v>
      </c>
      <c r="W28" s="46">
        <v>0</v>
      </c>
      <c r="X28" s="46">
        <v>1</v>
      </c>
      <c r="Y28" s="46">
        <v>0</v>
      </c>
      <c r="Z28" s="46">
        <v>3</v>
      </c>
      <c r="AA28" s="46">
        <v>0</v>
      </c>
      <c r="AB28" s="46">
        <v>1</v>
      </c>
      <c r="AC28" s="46">
        <v>0</v>
      </c>
      <c r="AD28" s="46">
        <v>1</v>
      </c>
      <c r="AE28" s="64">
        <f>SUM(Q28:AD28)</f>
        <v>8</v>
      </c>
      <c r="AF28" s="102" t="s">
        <v>1115</v>
      </c>
      <c r="AG28" s="30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8">
        <f>SUM(AG28:AL28)</f>
        <v>0</v>
      </c>
      <c r="AN28" s="45">
        <v>2</v>
      </c>
      <c r="AO28" s="46">
        <v>1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8">
        <f>SUM(AN28:AT28)</f>
        <v>3</v>
      </c>
      <c r="AV28" s="102" t="s">
        <v>1115</v>
      </c>
      <c r="AW28" s="30">
        <v>0</v>
      </c>
      <c r="AX28" s="46">
        <v>0</v>
      </c>
      <c r="AY28" s="89">
        <v>0</v>
      </c>
      <c r="AZ28" s="46">
        <v>1</v>
      </c>
      <c r="BA28" s="46">
        <v>0</v>
      </c>
      <c r="BB28" s="46">
        <v>0</v>
      </c>
      <c r="BC28" s="46">
        <v>1</v>
      </c>
      <c r="BD28" s="46">
        <v>0</v>
      </c>
      <c r="BE28" s="46">
        <v>0</v>
      </c>
      <c r="BF28" s="46">
        <v>0</v>
      </c>
      <c r="BG28" s="46">
        <v>2</v>
      </c>
      <c r="BH28" s="46">
        <v>0</v>
      </c>
      <c r="BI28" s="46">
        <v>0</v>
      </c>
      <c r="BJ28" s="47">
        <f>SUM(AW28:BI28)</f>
        <v>4</v>
      </c>
      <c r="BK28" s="30">
        <v>0</v>
      </c>
      <c r="BL28" s="46">
        <v>2</v>
      </c>
      <c r="BM28" s="46">
        <v>0</v>
      </c>
      <c r="BN28" s="46">
        <v>3</v>
      </c>
      <c r="BO28" s="46">
        <v>0</v>
      </c>
      <c r="BP28" s="48">
        <f>SUM(BK28:BO28)</f>
        <v>5</v>
      </c>
      <c r="BQ28" s="102" t="s">
        <v>1115</v>
      </c>
      <c r="BR28" s="30">
        <v>1</v>
      </c>
      <c r="BS28" s="46">
        <v>3</v>
      </c>
      <c r="BT28" s="46">
        <v>0</v>
      </c>
      <c r="BU28" s="46">
        <v>0</v>
      </c>
      <c r="BV28" s="46">
        <v>0</v>
      </c>
      <c r="BW28" s="46">
        <v>0</v>
      </c>
      <c r="BX28" s="46">
        <v>0</v>
      </c>
      <c r="BY28" s="46">
        <v>1</v>
      </c>
      <c r="BZ28" s="46">
        <v>0</v>
      </c>
      <c r="CA28" s="46">
        <v>1</v>
      </c>
      <c r="CB28" s="46">
        <v>1</v>
      </c>
      <c r="CC28" s="48">
        <f>SUM(BR28:CB28)</f>
        <v>7</v>
      </c>
      <c r="CD28" s="45">
        <v>0</v>
      </c>
      <c r="CE28" s="46">
        <v>2</v>
      </c>
      <c r="CF28" s="46">
        <v>0</v>
      </c>
      <c r="CG28" s="46">
        <v>0</v>
      </c>
      <c r="CH28" s="48">
        <f>SUM(CD28:CG28)</f>
        <v>2</v>
      </c>
      <c r="CI28" s="102" t="s">
        <v>1115</v>
      </c>
      <c r="CJ28" s="30">
        <f>F28</f>
        <v>3</v>
      </c>
      <c r="CK28" s="46">
        <f>J28</f>
        <v>1</v>
      </c>
      <c r="CL28" s="46">
        <f>AE28</f>
        <v>8</v>
      </c>
      <c r="CM28" s="46">
        <f>O28</f>
        <v>1</v>
      </c>
      <c r="CN28" s="46">
        <f>AM28</f>
        <v>0</v>
      </c>
      <c r="CO28" s="46">
        <f>AU28</f>
        <v>3</v>
      </c>
      <c r="CP28" s="46">
        <f>BJ28</f>
        <v>4</v>
      </c>
      <c r="CQ28" s="46">
        <f>CC28</f>
        <v>7</v>
      </c>
      <c r="CR28" s="46">
        <f>BP28</f>
        <v>5</v>
      </c>
      <c r="CS28" s="46">
        <f>CH28</f>
        <v>2</v>
      </c>
      <c r="CT28" s="61">
        <f>SUM(CJ28:CS28)</f>
        <v>34</v>
      </c>
      <c r="CU28" s="245">
        <v>3</v>
      </c>
    </row>
    <row r="29" spans="1:99" ht="12.75">
      <c r="A29" s="113" t="s">
        <v>357</v>
      </c>
      <c r="B29" s="49"/>
      <c r="C29" s="50"/>
      <c r="D29" s="50"/>
      <c r="E29" s="50"/>
      <c r="F29" s="53"/>
      <c r="G29" s="52"/>
      <c r="H29" s="50"/>
      <c r="I29" s="50"/>
      <c r="J29" s="53"/>
      <c r="K29" s="52"/>
      <c r="L29" s="50"/>
      <c r="M29" s="50"/>
      <c r="N29" s="50"/>
      <c r="O29" s="54"/>
      <c r="P29" s="113" t="s">
        <v>357</v>
      </c>
      <c r="Q29" s="52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3"/>
      <c r="AF29" s="113" t="s">
        <v>357</v>
      </c>
      <c r="AG29" s="52"/>
      <c r="AH29" s="50"/>
      <c r="AI29" s="50"/>
      <c r="AJ29" s="50"/>
      <c r="AK29" s="50"/>
      <c r="AL29" s="50"/>
      <c r="AM29" s="54"/>
      <c r="AN29" s="49"/>
      <c r="AO29" s="50"/>
      <c r="AP29" s="50"/>
      <c r="AQ29" s="50"/>
      <c r="AR29" s="50"/>
      <c r="AS29" s="50"/>
      <c r="AT29" s="50"/>
      <c r="AU29" s="54"/>
      <c r="AV29" s="113" t="s">
        <v>357</v>
      </c>
      <c r="AW29" s="52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68"/>
      <c r="BK29" s="52"/>
      <c r="BL29" s="50"/>
      <c r="BM29" s="50"/>
      <c r="BN29" s="50"/>
      <c r="BO29" s="50"/>
      <c r="BP29" s="54"/>
      <c r="BQ29" s="113" t="s">
        <v>357</v>
      </c>
      <c r="BR29" s="52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4"/>
      <c r="CD29" s="49"/>
      <c r="CE29" s="50"/>
      <c r="CF29" s="50"/>
      <c r="CG29" s="50"/>
      <c r="CH29" s="54"/>
      <c r="CI29" s="113" t="s">
        <v>357</v>
      </c>
      <c r="CJ29" s="52"/>
      <c r="CK29" s="50"/>
      <c r="CL29" s="50"/>
      <c r="CM29" s="50"/>
      <c r="CN29" s="50"/>
      <c r="CO29" s="50"/>
      <c r="CP29" s="50"/>
      <c r="CQ29" s="50"/>
      <c r="CR29" s="50"/>
      <c r="CS29" s="50"/>
      <c r="CT29" s="62"/>
      <c r="CU29" s="23"/>
    </row>
    <row r="30" spans="1:99" ht="10.5" customHeight="1" thickBot="1">
      <c r="A30" s="103" t="s">
        <v>1116</v>
      </c>
      <c r="B30" s="55">
        <v>1</v>
      </c>
      <c r="C30" s="56">
        <v>0</v>
      </c>
      <c r="D30" s="56">
        <v>0</v>
      </c>
      <c r="E30" s="56">
        <v>3</v>
      </c>
      <c r="F30" s="65">
        <f>SUM(B30:E30)</f>
        <v>4</v>
      </c>
      <c r="G30" s="31">
        <v>0</v>
      </c>
      <c r="H30" s="56">
        <v>1</v>
      </c>
      <c r="I30" s="56">
        <v>1</v>
      </c>
      <c r="J30" s="65">
        <f>SUM(G30:I30)</f>
        <v>2</v>
      </c>
      <c r="K30" s="31">
        <v>0</v>
      </c>
      <c r="L30" s="56">
        <v>0</v>
      </c>
      <c r="M30" s="56">
        <v>1</v>
      </c>
      <c r="N30" s="56">
        <v>0</v>
      </c>
      <c r="O30" s="58">
        <f>SUM(K30:N30)</f>
        <v>1</v>
      </c>
      <c r="P30" s="103" t="s">
        <v>1116</v>
      </c>
      <c r="Q30" s="31">
        <v>0</v>
      </c>
      <c r="R30" s="56">
        <v>2</v>
      </c>
      <c r="S30" s="56">
        <v>1</v>
      </c>
      <c r="T30" s="56">
        <v>1</v>
      </c>
      <c r="U30" s="56">
        <v>0</v>
      </c>
      <c r="V30" s="56">
        <v>0</v>
      </c>
      <c r="W30" s="56">
        <v>0</v>
      </c>
      <c r="X30" s="56">
        <v>3</v>
      </c>
      <c r="Y30" s="56">
        <v>0</v>
      </c>
      <c r="Z30" s="56">
        <v>1</v>
      </c>
      <c r="AA30" s="56">
        <v>0</v>
      </c>
      <c r="AB30" s="56">
        <v>1</v>
      </c>
      <c r="AC30" s="56">
        <v>0</v>
      </c>
      <c r="AD30" s="56">
        <v>2</v>
      </c>
      <c r="AE30" s="65">
        <f>SUM(Q30:AD30)</f>
        <v>11</v>
      </c>
      <c r="AF30" s="103" t="s">
        <v>1116</v>
      </c>
      <c r="AG30" s="31">
        <v>0</v>
      </c>
      <c r="AH30" s="56">
        <v>0</v>
      </c>
      <c r="AI30" s="56">
        <v>2</v>
      </c>
      <c r="AJ30" s="56">
        <v>0</v>
      </c>
      <c r="AK30" s="56">
        <v>0</v>
      </c>
      <c r="AL30" s="56">
        <v>0</v>
      </c>
      <c r="AM30" s="58">
        <f>SUM(AG30:AL30)</f>
        <v>2</v>
      </c>
      <c r="AN30" s="55">
        <v>4</v>
      </c>
      <c r="AO30" s="56">
        <v>2</v>
      </c>
      <c r="AP30" s="56">
        <v>0</v>
      </c>
      <c r="AQ30" s="56">
        <v>0</v>
      </c>
      <c r="AR30" s="56">
        <v>1</v>
      </c>
      <c r="AS30" s="56">
        <v>0</v>
      </c>
      <c r="AT30" s="56">
        <v>0</v>
      </c>
      <c r="AU30" s="58">
        <f>SUM(AN30:AT30)</f>
        <v>7</v>
      </c>
      <c r="AV30" s="103" t="s">
        <v>1116</v>
      </c>
      <c r="AW30" s="31">
        <v>0</v>
      </c>
      <c r="AX30" s="56">
        <v>0</v>
      </c>
      <c r="AY30" s="136">
        <v>0</v>
      </c>
      <c r="AZ30" s="56">
        <v>0</v>
      </c>
      <c r="BA30" s="56">
        <v>0</v>
      </c>
      <c r="BB30" s="56">
        <v>0</v>
      </c>
      <c r="BC30" s="56">
        <v>0</v>
      </c>
      <c r="BD30" s="56">
        <v>0</v>
      </c>
      <c r="BE30" s="56">
        <v>0</v>
      </c>
      <c r="BF30" s="56">
        <v>0</v>
      </c>
      <c r="BG30" s="56">
        <v>2</v>
      </c>
      <c r="BH30" s="56">
        <v>0</v>
      </c>
      <c r="BI30" s="56">
        <v>2</v>
      </c>
      <c r="BJ30" s="57">
        <f>SUM(AW30:BI30)</f>
        <v>4</v>
      </c>
      <c r="BK30" s="31">
        <v>0</v>
      </c>
      <c r="BL30" s="56">
        <v>5</v>
      </c>
      <c r="BM30" s="56">
        <v>0</v>
      </c>
      <c r="BN30" s="56">
        <v>2</v>
      </c>
      <c r="BO30" s="56">
        <v>2</v>
      </c>
      <c r="BP30" s="58">
        <f>SUM(BK30:BO30)</f>
        <v>9</v>
      </c>
      <c r="BQ30" s="103" t="s">
        <v>1116</v>
      </c>
      <c r="BR30" s="31">
        <v>2</v>
      </c>
      <c r="BS30" s="56">
        <v>2</v>
      </c>
      <c r="BT30" s="56">
        <v>0</v>
      </c>
      <c r="BU30" s="56">
        <v>0</v>
      </c>
      <c r="BV30" s="56">
        <v>0</v>
      </c>
      <c r="BW30" s="56">
        <v>0</v>
      </c>
      <c r="BX30" s="56">
        <v>0</v>
      </c>
      <c r="BY30" s="56">
        <v>1</v>
      </c>
      <c r="BZ30" s="56">
        <v>0</v>
      </c>
      <c r="CA30" s="56">
        <v>1</v>
      </c>
      <c r="CB30" s="56">
        <v>0</v>
      </c>
      <c r="CC30" s="58">
        <f>SUM(BR30:CB30)</f>
        <v>6</v>
      </c>
      <c r="CD30" s="55">
        <v>0</v>
      </c>
      <c r="CE30" s="56">
        <v>4</v>
      </c>
      <c r="CF30" s="56">
        <v>0</v>
      </c>
      <c r="CG30" s="56">
        <v>0</v>
      </c>
      <c r="CH30" s="58">
        <f>SUM(CD30:CG30)</f>
        <v>4</v>
      </c>
      <c r="CI30" s="103" t="s">
        <v>1116</v>
      </c>
      <c r="CJ30" s="31">
        <f>F30</f>
        <v>4</v>
      </c>
      <c r="CK30" s="56">
        <f>J30</f>
        <v>2</v>
      </c>
      <c r="CL30" s="56">
        <f>AE30</f>
        <v>11</v>
      </c>
      <c r="CM30" s="56">
        <f>O30</f>
        <v>1</v>
      </c>
      <c r="CN30" s="56">
        <f>AM30</f>
        <v>2</v>
      </c>
      <c r="CO30" s="56">
        <f>AU30</f>
        <v>7</v>
      </c>
      <c r="CP30" s="56">
        <f>BJ30</f>
        <v>4</v>
      </c>
      <c r="CQ30" s="56">
        <f>CC30</f>
        <v>6</v>
      </c>
      <c r="CR30" s="56">
        <f>BP30</f>
        <v>9</v>
      </c>
      <c r="CS30" s="56">
        <f>CH30</f>
        <v>4</v>
      </c>
      <c r="CT30" s="63">
        <f>SUM(CJ30:CS30)</f>
        <v>50</v>
      </c>
      <c r="CU30" s="246">
        <v>1</v>
      </c>
    </row>
    <row r="31" ht="12.75">
      <c r="CI31" s="244"/>
    </row>
  </sheetData>
  <mergeCells count="23">
    <mergeCell ref="CI1:CU1"/>
    <mergeCell ref="BQ1:CH1"/>
    <mergeCell ref="AV1:BP1"/>
    <mergeCell ref="A1:O1"/>
    <mergeCell ref="P1:AE1"/>
    <mergeCell ref="AF1:AU1"/>
    <mergeCell ref="AF2:AF3"/>
    <mergeCell ref="AV2:AV3"/>
    <mergeCell ref="BQ2:BQ3"/>
    <mergeCell ref="BK2:BP2"/>
    <mergeCell ref="AG2:AM2"/>
    <mergeCell ref="AN2:AU2"/>
    <mergeCell ref="A2:A3"/>
    <mergeCell ref="B2:F2"/>
    <mergeCell ref="G2:J2"/>
    <mergeCell ref="Q2:AE2"/>
    <mergeCell ref="P2:P3"/>
    <mergeCell ref="K2:O2"/>
    <mergeCell ref="CI2:CI3"/>
    <mergeCell ref="AW2:BJ2"/>
    <mergeCell ref="CD2:CH2"/>
    <mergeCell ref="CJ2:CU2"/>
    <mergeCell ref="BR2:CC2"/>
  </mergeCells>
  <printOptions horizontalCentered="1"/>
  <pageMargins left="0.2755905511811024" right="0.5511811023622047" top="0.99" bottom="0.2755905511811024" header="0.31496062992125984" footer="0.4330708661417323"/>
  <pageSetup horizontalDpi="360" verticalDpi="360" orientation="landscape" paperSize="9" r:id="rId1"/>
  <headerFooter alignWithMargins="0">
    <oddHeader>&amp;L&amp;8ΕΛΛΗΝΙΚΗ ΔΗΜΟΚΡΑΤΙΑ&amp;10
&amp;9ΓΕΩΤΕΧΝΙΚΟ ΕΠΙΜΕΛΗΤΗΡΙΟ
ΕΛΛΑΔΑΣ&amp;CΑΠΟΤΕΛΕΣΜΑΤΑ ΥΠΟΨΗΦΙΩΝ ΓΙΑ ΤΟ
ΔΙΟΙΚΗΤΙΚΟ ΣΥΜΒΟΥΛΙΟ&amp;R&amp;9ΕΚΛΟΓΕΣ ΤΗΣ
10ης ΑΠΡΙΛΙΟΥ 2011</oddHeader>
  </headerFooter>
  <colBreaks count="5" manualBreakCount="5">
    <brk id="15" max="65535" man="1"/>
    <brk id="31" max="65535" man="1"/>
    <brk id="47" max="65535" man="1"/>
    <brk id="68" max="65535" man="1"/>
    <brk id="8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A29"/>
  <sheetViews>
    <sheetView workbookViewId="0" topLeftCell="CC1">
      <selection activeCell="CU24" sqref="CU24"/>
    </sheetView>
  </sheetViews>
  <sheetFormatPr defaultColWidth="9.00390625" defaultRowHeight="12.75"/>
  <cols>
    <col min="1" max="1" width="35.75390625" style="0" customWidth="1"/>
    <col min="2" max="15" width="4.25390625" style="0" customWidth="1"/>
    <col min="16" max="16" width="35.75390625" style="0" customWidth="1"/>
    <col min="17" max="31" width="4.25390625" style="0" customWidth="1"/>
    <col min="32" max="32" width="35.75390625" style="0" customWidth="1"/>
    <col min="33" max="47" width="4.25390625" style="0" customWidth="1"/>
    <col min="48" max="48" width="35.75390625" style="0" customWidth="1"/>
    <col min="49" max="68" width="4.25390625" style="0" customWidth="1"/>
    <col min="69" max="69" width="35.75390625" style="0" customWidth="1"/>
    <col min="70" max="86" width="4.25390625" style="0" customWidth="1"/>
    <col min="87" max="87" width="35.75390625" style="0" customWidth="1"/>
    <col min="88" max="101" width="4.25390625" style="0" customWidth="1"/>
  </cols>
  <sheetData>
    <row r="1" spans="1:100" ht="13.5" customHeight="1" thickBot="1">
      <c r="A1" s="273" t="s">
        <v>334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 t="s">
        <v>334</v>
      </c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 t="s">
        <v>334</v>
      </c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 t="s">
        <v>334</v>
      </c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 t="s">
        <v>334</v>
      </c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 t="s">
        <v>334</v>
      </c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19"/>
    </row>
    <row r="2" spans="1:99" ht="12.75">
      <c r="A2" s="271" t="s">
        <v>361</v>
      </c>
      <c r="B2" s="274" t="s">
        <v>344</v>
      </c>
      <c r="C2" s="262"/>
      <c r="D2" s="262"/>
      <c r="E2" s="262"/>
      <c r="F2" s="264"/>
      <c r="G2" s="275" t="s">
        <v>360</v>
      </c>
      <c r="H2" s="276"/>
      <c r="I2" s="276"/>
      <c r="J2" s="277"/>
      <c r="K2" s="261" t="s">
        <v>378</v>
      </c>
      <c r="L2" s="262"/>
      <c r="M2" s="262"/>
      <c r="N2" s="262"/>
      <c r="O2" s="264"/>
      <c r="P2" s="271" t="s">
        <v>361</v>
      </c>
      <c r="Q2" s="261" t="s">
        <v>359</v>
      </c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4"/>
      <c r="AF2" s="271" t="s">
        <v>361</v>
      </c>
      <c r="AG2" s="261" t="s">
        <v>379</v>
      </c>
      <c r="AH2" s="262"/>
      <c r="AI2" s="262"/>
      <c r="AJ2" s="262"/>
      <c r="AK2" s="262"/>
      <c r="AL2" s="262"/>
      <c r="AM2" s="264"/>
      <c r="AN2" s="261" t="s">
        <v>380</v>
      </c>
      <c r="AO2" s="262"/>
      <c r="AP2" s="262"/>
      <c r="AQ2" s="262"/>
      <c r="AR2" s="262"/>
      <c r="AS2" s="262"/>
      <c r="AT2" s="262"/>
      <c r="AU2" s="264"/>
      <c r="AV2" s="271" t="s">
        <v>361</v>
      </c>
      <c r="AW2" s="261" t="s">
        <v>408</v>
      </c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3"/>
      <c r="BK2" s="261" t="s">
        <v>409</v>
      </c>
      <c r="BL2" s="262"/>
      <c r="BM2" s="262"/>
      <c r="BN2" s="262"/>
      <c r="BO2" s="262"/>
      <c r="BP2" s="264"/>
      <c r="BQ2" s="271" t="s">
        <v>361</v>
      </c>
      <c r="BR2" s="254" t="s">
        <v>414</v>
      </c>
      <c r="BS2" s="278"/>
      <c r="BT2" s="278"/>
      <c r="BU2" s="278"/>
      <c r="BV2" s="278"/>
      <c r="BW2" s="278"/>
      <c r="BX2" s="278"/>
      <c r="BY2" s="278"/>
      <c r="BZ2" s="278"/>
      <c r="CA2" s="278"/>
      <c r="CB2" s="278"/>
      <c r="CC2" s="279"/>
      <c r="CD2" s="254" t="s">
        <v>416</v>
      </c>
      <c r="CE2" s="278"/>
      <c r="CF2" s="278"/>
      <c r="CG2" s="278"/>
      <c r="CH2" s="279"/>
      <c r="CI2" s="271" t="s">
        <v>361</v>
      </c>
      <c r="CJ2" s="254" t="s">
        <v>429</v>
      </c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6"/>
    </row>
    <row r="3" spans="1:105" ht="60" customHeight="1" thickBot="1">
      <c r="A3" s="280"/>
      <c r="B3" s="5" t="s">
        <v>337</v>
      </c>
      <c r="C3" s="3" t="s">
        <v>338</v>
      </c>
      <c r="D3" s="3" t="s">
        <v>339</v>
      </c>
      <c r="E3" s="3" t="s">
        <v>340</v>
      </c>
      <c r="F3" s="4" t="s">
        <v>358</v>
      </c>
      <c r="G3" s="2" t="s">
        <v>341</v>
      </c>
      <c r="H3" s="3" t="s">
        <v>342</v>
      </c>
      <c r="I3" s="3" t="s">
        <v>343</v>
      </c>
      <c r="J3" s="4" t="s">
        <v>358</v>
      </c>
      <c r="K3" s="2" t="s">
        <v>362</v>
      </c>
      <c r="L3" s="3" t="s">
        <v>363</v>
      </c>
      <c r="M3" s="16" t="s">
        <v>364</v>
      </c>
      <c r="N3" s="16" t="s">
        <v>365</v>
      </c>
      <c r="O3" s="4" t="s">
        <v>358</v>
      </c>
      <c r="P3" s="272"/>
      <c r="Q3" s="2" t="s">
        <v>345</v>
      </c>
      <c r="R3" s="3" t="s">
        <v>346</v>
      </c>
      <c r="S3" s="3" t="s">
        <v>347</v>
      </c>
      <c r="T3" s="3" t="s">
        <v>348</v>
      </c>
      <c r="U3" s="3" t="s">
        <v>349</v>
      </c>
      <c r="V3" s="3" t="s">
        <v>350</v>
      </c>
      <c r="W3" s="3" t="s">
        <v>962</v>
      </c>
      <c r="X3" s="3" t="s">
        <v>963</v>
      </c>
      <c r="Y3" s="3" t="s">
        <v>964</v>
      </c>
      <c r="Z3" s="3" t="s">
        <v>965</v>
      </c>
      <c r="AA3" s="3" t="s">
        <v>393</v>
      </c>
      <c r="AB3" s="3" t="s">
        <v>394</v>
      </c>
      <c r="AC3" s="3" t="s">
        <v>351</v>
      </c>
      <c r="AD3" s="3" t="s">
        <v>352</v>
      </c>
      <c r="AE3" s="4" t="s">
        <v>358</v>
      </c>
      <c r="AF3" s="272"/>
      <c r="AG3" s="18" t="s">
        <v>366</v>
      </c>
      <c r="AH3" s="3" t="s">
        <v>381</v>
      </c>
      <c r="AI3" s="16" t="s">
        <v>367</v>
      </c>
      <c r="AJ3" s="16" t="s">
        <v>368</v>
      </c>
      <c r="AK3" s="16" t="s">
        <v>369</v>
      </c>
      <c r="AL3" s="16" t="s">
        <v>370</v>
      </c>
      <c r="AM3" s="4" t="s">
        <v>358</v>
      </c>
      <c r="AN3" s="18" t="s">
        <v>371</v>
      </c>
      <c r="AO3" s="16" t="s">
        <v>372</v>
      </c>
      <c r="AP3" s="16" t="s">
        <v>373</v>
      </c>
      <c r="AQ3" s="16" t="s">
        <v>374</v>
      </c>
      <c r="AR3" s="16" t="s">
        <v>375</v>
      </c>
      <c r="AS3" s="16" t="s">
        <v>376</v>
      </c>
      <c r="AT3" s="16" t="s">
        <v>377</v>
      </c>
      <c r="AU3" s="4" t="s">
        <v>358</v>
      </c>
      <c r="AV3" s="272"/>
      <c r="AW3" s="2" t="s">
        <v>407</v>
      </c>
      <c r="AX3" s="3" t="s">
        <v>382</v>
      </c>
      <c r="AY3" s="3" t="s">
        <v>383</v>
      </c>
      <c r="AZ3" s="3" t="s">
        <v>384</v>
      </c>
      <c r="BA3" s="3" t="s">
        <v>385</v>
      </c>
      <c r="BB3" s="3" t="s">
        <v>386</v>
      </c>
      <c r="BC3" s="3" t="s">
        <v>986</v>
      </c>
      <c r="BD3" s="3" t="s">
        <v>987</v>
      </c>
      <c r="BE3" s="3" t="s">
        <v>988</v>
      </c>
      <c r="BF3" s="3" t="s">
        <v>989</v>
      </c>
      <c r="BG3" s="3" t="s">
        <v>387</v>
      </c>
      <c r="BH3" s="3" t="s">
        <v>388</v>
      </c>
      <c r="BI3" s="3" t="s">
        <v>389</v>
      </c>
      <c r="BJ3" s="9" t="s">
        <v>358</v>
      </c>
      <c r="BK3" s="2" t="s">
        <v>402</v>
      </c>
      <c r="BL3" s="3" t="s">
        <v>403</v>
      </c>
      <c r="BM3" s="3" t="s">
        <v>404</v>
      </c>
      <c r="BN3" s="3" t="s">
        <v>405</v>
      </c>
      <c r="BO3" s="3" t="s">
        <v>406</v>
      </c>
      <c r="BP3" s="4" t="s">
        <v>358</v>
      </c>
      <c r="BQ3" s="272"/>
      <c r="BR3" s="2" t="s">
        <v>390</v>
      </c>
      <c r="BS3" s="3" t="s">
        <v>391</v>
      </c>
      <c r="BT3" s="3" t="s">
        <v>392</v>
      </c>
      <c r="BU3" s="3" t="s">
        <v>395</v>
      </c>
      <c r="BV3" s="3" t="s">
        <v>396</v>
      </c>
      <c r="BW3" s="3" t="s">
        <v>397</v>
      </c>
      <c r="BX3" s="3" t="s">
        <v>398</v>
      </c>
      <c r="BY3" s="3" t="s">
        <v>399</v>
      </c>
      <c r="BZ3" s="3" t="s">
        <v>400</v>
      </c>
      <c r="CA3" s="3" t="s">
        <v>415</v>
      </c>
      <c r="CB3" s="3" t="s">
        <v>401</v>
      </c>
      <c r="CC3" s="4" t="s">
        <v>358</v>
      </c>
      <c r="CD3" s="2" t="s">
        <v>410</v>
      </c>
      <c r="CE3" s="3" t="s">
        <v>411</v>
      </c>
      <c r="CF3" s="3" t="s">
        <v>412</v>
      </c>
      <c r="CG3" s="3" t="s">
        <v>413</v>
      </c>
      <c r="CH3" s="4" t="s">
        <v>358</v>
      </c>
      <c r="CI3" s="272"/>
      <c r="CJ3" s="2" t="s">
        <v>417</v>
      </c>
      <c r="CK3" s="3" t="s">
        <v>418</v>
      </c>
      <c r="CL3" s="3" t="s">
        <v>419</v>
      </c>
      <c r="CM3" s="3" t="s">
        <v>420</v>
      </c>
      <c r="CN3" s="3" t="s">
        <v>421</v>
      </c>
      <c r="CO3" s="3" t="s">
        <v>422</v>
      </c>
      <c r="CP3" s="3" t="s">
        <v>423</v>
      </c>
      <c r="CQ3" s="3" t="s">
        <v>424</v>
      </c>
      <c r="CR3" s="3" t="s">
        <v>425</v>
      </c>
      <c r="CS3" s="3" t="s">
        <v>426</v>
      </c>
      <c r="CT3" s="3" t="s">
        <v>427</v>
      </c>
      <c r="CU3" s="4" t="s">
        <v>428</v>
      </c>
      <c r="CY3" s="1"/>
      <c r="CZ3" s="1"/>
      <c r="DA3" s="1"/>
    </row>
    <row r="4" spans="1:99" ht="12.75">
      <c r="A4" s="106" t="s">
        <v>353</v>
      </c>
      <c r="B4" s="13"/>
      <c r="C4" s="14"/>
      <c r="D4" s="14"/>
      <c r="E4" s="14"/>
      <c r="F4" s="21"/>
      <c r="G4" s="15"/>
      <c r="H4" s="14"/>
      <c r="I4" s="14"/>
      <c r="J4" s="21"/>
      <c r="K4" s="15"/>
      <c r="L4" s="14"/>
      <c r="M4" s="14"/>
      <c r="N4" s="14"/>
      <c r="O4" s="21"/>
      <c r="P4" s="106" t="s">
        <v>353</v>
      </c>
      <c r="Q4" s="15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21"/>
      <c r="AF4" s="106" t="s">
        <v>353</v>
      </c>
      <c r="AG4" s="13"/>
      <c r="AH4" s="24"/>
      <c r="AI4" s="14"/>
      <c r="AJ4" s="14"/>
      <c r="AK4" s="14"/>
      <c r="AL4" s="14"/>
      <c r="AM4" s="21"/>
      <c r="AN4" s="15"/>
      <c r="AO4" s="14"/>
      <c r="AP4" s="14"/>
      <c r="AQ4" s="14"/>
      <c r="AR4" s="14"/>
      <c r="AS4" s="14"/>
      <c r="AT4" s="14"/>
      <c r="AU4" s="21"/>
      <c r="AV4" s="106" t="s">
        <v>353</v>
      </c>
      <c r="AW4" s="13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20"/>
      <c r="BK4" s="15"/>
      <c r="BL4" s="14"/>
      <c r="BM4" s="14"/>
      <c r="BN4" s="14"/>
      <c r="BO4" s="14"/>
      <c r="BP4" s="21"/>
      <c r="BQ4" s="106" t="s">
        <v>353</v>
      </c>
      <c r="BR4" s="13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21"/>
      <c r="CD4" s="15"/>
      <c r="CE4" s="14"/>
      <c r="CF4" s="14"/>
      <c r="CG4" s="14"/>
      <c r="CH4" s="21"/>
      <c r="CI4" s="106" t="s">
        <v>353</v>
      </c>
      <c r="CJ4" s="13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21"/>
    </row>
    <row r="5" spans="1:99" ht="10.5" customHeight="1">
      <c r="A5" s="102" t="s">
        <v>1048</v>
      </c>
      <c r="B5" s="45">
        <v>0</v>
      </c>
      <c r="C5" s="46">
        <v>0</v>
      </c>
      <c r="D5" s="46">
        <v>0</v>
      </c>
      <c r="E5" s="46">
        <v>1</v>
      </c>
      <c r="F5" s="64">
        <f aca="true" t="shared" si="0" ref="F5:F14">SUM(B5:E5)</f>
        <v>1</v>
      </c>
      <c r="G5" s="30">
        <v>0</v>
      </c>
      <c r="H5" s="46">
        <v>0</v>
      </c>
      <c r="I5" s="46">
        <v>2</v>
      </c>
      <c r="J5" s="64">
        <f aca="true" t="shared" si="1" ref="J5:J14">SUM(G5:I5)</f>
        <v>2</v>
      </c>
      <c r="K5" s="30">
        <v>0</v>
      </c>
      <c r="L5" s="46">
        <v>0</v>
      </c>
      <c r="M5" s="46">
        <v>0</v>
      </c>
      <c r="N5" s="46">
        <v>0</v>
      </c>
      <c r="O5" s="48">
        <f aca="true" t="shared" si="2" ref="O5:O14">SUM(K5:N5)</f>
        <v>0</v>
      </c>
      <c r="P5" s="102" t="s">
        <v>1048</v>
      </c>
      <c r="Q5" s="30">
        <v>0</v>
      </c>
      <c r="R5" s="46">
        <v>0</v>
      </c>
      <c r="S5" s="46">
        <v>0</v>
      </c>
      <c r="T5" s="46">
        <v>0</v>
      </c>
      <c r="U5" s="46">
        <v>1</v>
      </c>
      <c r="V5" s="46">
        <v>0</v>
      </c>
      <c r="W5" s="46">
        <v>0</v>
      </c>
      <c r="X5" s="46">
        <v>0</v>
      </c>
      <c r="Y5" s="46">
        <v>0</v>
      </c>
      <c r="Z5" s="46">
        <v>0</v>
      </c>
      <c r="AA5" s="46">
        <v>0</v>
      </c>
      <c r="AB5" s="46">
        <v>0</v>
      </c>
      <c r="AC5" s="46">
        <v>0</v>
      </c>
      <c r="AD5" s="46">
        <v>0</v>
      </c>
      <c r="AE5" s="64">
        <f aca="true" t="shared" si="3" ref="AE5:AE14">SUM(Q5:AD5)</f>
        <v>1</v>
      </c>
      <c r="AF5" s="102" t="s">
        <v>1048</v>
      </c>
      <c r="AG5" s="45">
        <v>0</v>
      </c>
      <c r="AH5" s="46">
        <v>0</v>
      </c>
      <c r="AI5" s="46">
        <v>0</v>
      </c>
      <c r="AJ5" s="46">
        <v>0</v>
      </c>
      <c r="AK5" s="46">
        <v>0</v>
      </c>
      <c r="AL5" s="46">
        <v>0</v>
      </c>
      <c r="AM5" s="48">
        <f aca="true" t="shared" si="4" ref="AM5:AM14">SUM(AG5:AL5)</f>
        <v>0</v>
      </c>
      <c r="AN5" s="30">
        <v>0</v>
      </c>
      <c r="AO5" s="46">
        <v>0</v>
      </c>
      <c r="AP5" s="46">
        <v>1</v>
      </c>
      <c r="AQ5" s="46">
        <v>0</v>
      </c>
      <c r="AR5" s="46">
        <v>0</v>
      </c>
      <c r="AS5" s="46">
        <v>3</v>
      </c>
      <c r="AT5" s="46">
        <v>0</v>
      </c>
      <c r="AU5" s="48">
        <f aca="true" t="shared" si="5" ref="AU5:AU14">SUM(AN5:AT5)</f>
        <v>4</v>
      </c>
      <c r="AV5" s="102" t="s">
        <v>1048</v>
      </c>
      <c r="AW5" s="45">
        <v>3</v>
      </c>
      <c r="AX5" s="46">
        <v>2</v>
      </c>
      <c r="AY5" s="89">
        <v>6</v>
      </c>
      <c r="AZ5" s="46">
        <v>1</v>
      </c>
      <c r="BA5" s="46">
        <v>1</v>
      </c>
      <c r="BB5" s="46">
        <v>6</v>
      </c>
      <c r="BC5" s="46">
        <v>0</v>
      </c>
      <c r="BD5" s="46">
        <v>1</v>
      </c>
      <c r="BE5" s="46">
        <v>0</v>
      </c>
      <c r="BF5" s="46">
        <v>0</v>
      </c>
      <c r="BG5" s="46">
        <v>0</v>
      </c>
      <c r="BH5" s="46">
        <v>0</v>
      </c>
      <c r="BI5" s="46">
        <v>1</v>
      </c>
      <c r="BJ5" s="47">
        <f aca="true" t="shared" si="6" ref="BJ5:BJ14">SUM(AW5:BI5)</f>
        <v>21</v>
      </c>
      <c r="BK5" s="30">
        <v>0</v>
      </c>
      <c r="BL5" s="46">
        <v>0</v>
      </c>
      <c r="BM5" s="46">
        <v>1</v>
      </c>
      <c r="BN5" s="46">
        <v>0</v>
      </c>
      <c r="BO5" s="46">
        <v>2</v>
      </c>
      <c r="BP5" s="48">
        <f aca="true" t="shared" si="7" ref="BP5:BP14">SUM(BK5:BO5)</f>
        <v>3</v>
      </c>
      <c r="BQ5" s="102" t="s">
        <v>1048</v>
      </c>
      <c r="BR5" s="45">
        <v>0</v>
      </c>
      <c r="BS5" s="46">
        <v>0</v>
      </c>
      <c r="BT5" s="46">
        <v>0</v>
      </c>
      <c r="BU5" s="46">
        <v>0</v>
      </c>
      <c r="BV5" s="46">
        <v>8</v>
      </c>
      <c r="BW5" s="46">
        <v>1</v>
      </c>
      <c r="BX5" s="46">
        <v>0</v>
      </c>
      <c r="BY5" s="46">
        <v>1</v>
      </c>
      <c r="BZ5" s="46">
        <v>1</v>
      </c>
      <c r="CA5" s="46">
        <v>0</v>
      </c>
      <c r="CB5" s="46">
        <v>1</v>
      </c>
      <c r="CC5" s="48">
        <f aca="true" t="shared" si="8" ref="CC5:CC14">SUM(BR5:CB5)</f>
        <v>12</v>
      </c>
      <c r="CD5" s="30">
        <v>2</v>
      </c>
      <c r="CE5" s="46">
        <v>0</v>
      </c>
      <c r="CF5" s="46">
        <v>1</v>
      </c>
      <c r="CG5" s="46">
        <v>0</v>
      </c>
      <c r="CH5" s="48">
        <f aca="true" t="shared" si="9" ref="CH5:CH14">SUM(CD5:CG5)</f>
        <v>3</v>
      </c>
      <c r="CI5" s="102" t="s">
        <v>1048</v>
      </c>
      <c r="CJ5" s="45">
        <f aca="true" t="shared" si="10" ref="CJ5:CJ14">F5</f>
        <v>1</v>
      </c>
      <c r="CK5" s="46">
        <f aca="true" t="shared" si="11" ref="CK5:CK14">J5</f>
        <v>2</v>
      </c>
      <c r="CL5" s="46">
        <f aca="true" t="shared" si="12" ref="CL5:CL14">AE5</f>
        <v>1</v>
      </c>
      <c r="CM5" s="46">
        <f aca="true" t="shared" si="13" ref="CM5:CM14">O5</f>
        <v>0</v>
      </c>
      <c r="CN5" s="46">
        <f aca="true" t="shared" si="14" ref="CN5:CN14">AM5</f>
        <v>0</v>
      </c>
      <c r="CO5" s="46">
        <f aca="true" t="shared" si="15" ref="CO5:CO14">AU5</f>
        <v>4</v>
      </c>
      <c r="CP5" s="46">
        <f aca="true" t="shared" si="16" ref="CP5:CP14">BJ5</f>
        <v>21</v>
      </c>
      <c r="CQ5" s="46">
        <f aca="true" t="shared" si="17" ref="CQ5:CQ14">CC5</f>
        <v>12</v>
      </c>
      <c r="CR5" s="46">
        <f aca="true" t="shared" si="18" ref="CR5:CR14">BP5</f>
        <v>3</v>
      </c>
      <c r="CS5" s="46">
        <f aca="true" t="shared" si="19" ref="CS5:CS14">CH5</f>
        <v>3</v>
      </c>
      <c r="CT5" s="61">
        <f aca="true" t="shared" si="20" ref="CT5:CT14">SUM(CJ5:CS5)</f>
        <v>47</v>
      </c>
      <c r="CU5" s="245">
        <v>7</v>
      </c>
    </row>
    <row r="6" spans="1:99" ht="10.5" customHeight="1">
      <c r="A6" s="102" t="s">
        <v>1049</v>
      </c>
      <c r="B6" s="45">
        <v>2</v>
      </c>
      <c r="C6" s="46">
        <v>1</v>
      </c>
      <c r="D6" s="46">
        <v>2</v>
      </c>
      <c r="E6" s="46">
        <v>2</v>
      </c>
      <c r="F6" s="64">
        <f t="shared" si="0"/>
        <v>7</v>
      </c>
      <c r="G6" s="133">
        <v>2</v>
      </c>
      <c r="H6" s="46">
        <v>0</v>
      </c>
      <c r="I6" s="46">
        <v>3</v>
      </c>
      <c r="J6" s="64">
        <f t="shared" si="1"/>
        <v>5</v>
      </c>
      <c r="K6" s="30">
        <v>0</v>
      </c>
      <c r="L6" s="46">
        <v>1</v>
      </c>
      <c r="M6" s="46">
        <v>0</v>
      </c>
      <c r="N6" s="46">
        <v>0</v>
      </c>
      <c r="O6" s="48">
        <f t="shared" si="2"/>
        <v>1</v>
      </c>
      <c r="P6" s="102" t="s">
        <v>1049</v>
      </c>
      <c r="Q6" s="30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46">
        <v>0</v>
      </c>
      <c r="X6" s="46">
        <v>0</v>
      </c>
      <c r="Y6" s="46">
        <v>0</v>
      </c>
      <c r="Z6" s="46">
        <v>0</v>
      </c>
      <c r="AA6" s="46">
        <v>1</v>
      </c>
      <c r="AB6" s="46">
        <v>1</v>
      </c>
      <c r="AC6" s="46">
        <v>3</v>
      </c>
      <c r="AD6" s="46">
        <v>0</v>
      </c>
      <c r="AE6" s="64">
        <f t="shared" si="3"/>
        <v>5</v>
      </c>
      <c r="AF6" s="102" t="s">
        <v>1049</v>
      </c>
      <c r="AG6" s="45">
        <v>0</v>
      </c>
      <c r="AH6" s="46">
        <v>1</v>
      </c>
      <c r="AI6" s="46">
        <v>0</v>
      </c>
      <c r="AJ6" s="46">
        <v>0</v>
      </c>
      <c r="AK6" s="46">
        <v>1</v>
      </c>
      <c r="AL6" s="46">
        <v>0</v>
      </c>
      <c r="AM6" s="48">
        <f t="shared" si="4"/>
        <v>2</v>
      </c>
      <c r="AN6" s="30">
        <v>0</v>
      </c>
      <c r="AO6" s="46">
        <v>0</v>
      </c>
      <c r="AP6" s="46">
        <v>3</v>
      </c>
      <c r="AQ6" s="46">
        <v>2</v>
      </c>
      <c r="AR6" s="46">
        <v>1</v>
      </c>
      <c r="AS6" s="46">
        <v>9</v>
      </c>
      <c r="AT6" s="46">
        <v>0</v>
      </c>
      <c r="AU6" s="48">
        <f t="shared" si="5"/>
        <v>15</v>
      </c>
      <c r="AV6" s="102" t="s">
        <v>1049</v>
      </c>
      <c r="AW6" s="45">
        <v>2</v>
      </c>
      <c r="AX6" s="46">
        <v>1</v>
      </c>
      <c r="AY6" s="89">
        <v>8</v>
      </c>
      <c r="AZ6" s="46">
        <v>2</v>
      </c>
      <c r="BA6" s="46">
        <v>1</v>
      </c>
      <c r="BB6" s="46">
        <v>8</v>
      </c>
      <c r="BC6" s="46">
        <v>0</v>
      </c>
      <c r="BD6" s="46">
        <v>1</v>
      </c>
      <c r="BE6" s="46">
        <v>2</v>
      </c>
      <c r="BF6" s="46">
        <v>0</v>
      </c>
      <c r="BG6" s="46">
        <v>0</v>
      </c>
      <c r="BH6" s="46">
        <v>0</v>
      </c>
      <c r="BI6" s="46">
        <v>0</v>
      </c>
      <c r="BJ6" s="47">
        <f t="shared" si="6"/>
        <v>25</v>
      </c>
      <c r="BK6" s="30">
        <v>2</v>
      </c>
      <c r="BL6" s="46">
        <v>0</v>
      </c>
      <c r="BM6" s="46">
        <v>1</v>
      </c>
      <c r="BN6" s="46">
        <v>0</v>
      </c>
      <c r="BO6" s="46">
        <v>5</v>
      </c>
      <c r="BP6" s="48">
        <f t="shared" si="7"/>
        <v>8</v>
      </c>
      <c r="BQ6" s="102" t="s">
        <v>1049</v>
      </c>
      <c r="BR6" s="45">
        <v>2</v>
      </c>
      <c r="BS6" s="46">
        <v>1</v>
      </c>
      <c r="BT6" s="46">
        <v>2</v>
      </c>
      <c r="BU6" s="46">
        <v>1</v>
      </c>
      <c r="BV6" s="46">
        <v>6</v>
      </c>
      <c r="BW6" s="46">
        <v>1</v>
      </c>
      <c r="BX6" s="46">
        <v>2</v>
      </c>
      <c r="BY6" s="46">
        <v>3</v>
      </c>
      <c r="BZ6" s="46">
        <v>1</v>
      </c>
      <c r="CA6" s="46">
        <v>1</v>
      </c>
      <c r="CB6" s="46">
        <v>4</v>
      </c>
      <c r="CC6" s="48">
        <f t="shared" si="8"/>
        <v>24</v>
      </c>
      <c r="CD6" s="30">
        <v>2</v>
      </c>
      <c r="CE6" s="46">
        <v>1</v>
      </c>
      <c r="CF6" s="46">
        <v>0</v>
      </c>
      <c r="CG6" s="46">
        <v>0</v>
      </c>
      <c r="CH6" s="48">
        <f t="shared" si="9"/>
        <v>3</v>
      </c>
      <c r="CI6" s="102" t="s">
        <v>1049</v>
      </c>
      <c r="CJ6" s="45">
        <f t="shared" si="10"/>
        <v>7</v>
      </c>
      <c r="CK6" s="46">
        <f t="shared" si="11"/>
        <v>5</v>
      </c>
      <c r="CL6" s="46">
        <f t="shared" si="12"/>
        <v>5</v>
      </c>
      <c r="CM6" s="46">
        <f t="shared" si="13"/>
        <v>1</v>
      </c>
      <c r="CN6" s="46">
        <f t="shared" si="14"/>
        <v>2</v>
      </c>
      <c r="CO6" s="46">
        <f t="shared" si="15"/>
        <v>15</v>
      </c>
      <c r="CP6" s="46">
        <f t="shared" si="16"/>
        <v>25</v>
      </c>
      <c r="CQ6" s="46">
        <f t="shared" si="17"/>
        <v>24</v>
      </c>
      <c r="CR6" s="46">
        <f t="shared" si="18"/>
        <v>8</v>
      </c>
      <c r="CS6" s="46">
        <f t="shared" si="19"/>
        <v>3</v>
      </c>
      <c r="CT6" s="61">
        <f t="shared" si="20"/>
        <v>95</v>
      </c>
      <c r="CU6" s="245">
        <v>2</v>
      </c>
    </row>
    <row r="7" spans="1:99" ht="10.5" customHeight="1">
      <c r="A7" s="102" t="s">
        <v>1050</v>
      </c>
      <c r="B7" s="45">
        <v>0</v>
      </c>
      <c r="C7" s="46">
        <v>1</v>
      </c>
      <c r="D7" s="46">
        <v>2</v>
      </c>
      <c r="E7" s="46">
        <v>1</v>
      </c>
      <c r="F7" s="64">
        <f t="shared" si="0"/>
        <v>4</v>
      </c>
      <c r="G7" s="30">
        <v>2</v>
      </c>
      <c r="H7" s="46">
        <v>3</v>
      </c>
      <c r="I7" s="46">
        <v>28</v>
      </c>
      <c r="J7" s="64">
        <f t="shared" si="1"/>
        <v>33</v>
      </c>
      <c r="K7" s="30">
        <v>0</v>
      </c>
      <c r="L7" s="46">
        <v>0</v>
      </c>
      <c r="M7" s="46">
        <v>0</v>
      </c>
      <c r="N7" s="46">
        <v>0</v>
      </c>
      <c r="O7" s="48">
        <f t="shared" si="2"/>
        <v>0</v>
      </c>
      <c r="P7" s="102" t="s">
        <v>1050</v>
      </c>
      <c r="Q7" s="30">
        <v>3</v>
      </c>
      <c r="R7" s="46">
        <v>3</v>
      </c>
      <c r="S7" s="46">
        <v>5</v>
      </c>
      <c r="T7" s="46">
        <v>9</v>
      </c>
      <c r="U7" s="46">
        <v>9</v>
      </c>
      <c r="V7" s="46">
        <v>3</v>
      </c>
      <c r="W7" s="46">
        <v>0</v>
      </c>
      <c r="X7" s="46">
        <v>0</v>
      </c>
      <c r="Y7" s="46">
        <v>0</v>
      </c>
      <c r="Z7" s="46">
        <v>0</v>
      </c>
      <c r="AA7" s="46">
        <v>3</v>
      </c>
      <c r="AB7" s="46">
        <v>4</v>
      </c>
      <c r="AC7" s="46">
        <v>3</v>
      </c>
      <c r="AD7" s="46">
        <v>0</v>
      </c>
      <c r="AE7" s="64">
        <f t="shared" si="3"/>
        <v>42</v>
      </c>
      <c r="AF7" s="102" t="s">
        <v>1050</v>
      </c>
      <c r="AG7" s="45">
        <v>0</v>
      </c>
      <c r="AH7" s="46">
        <v>0</v>
      </c>
      <c r="AI7" s="46">
        <v>0</v>
      </c>
      <c r="AJ7" s="46">
        <v>0</v>
      </c>
      <c r="AK7" s="46">
        <v>0</v>
      </c>
      <c r="AL7" s="46">
        <v>0</v>
      </c>
      <c r="AM7" s="48">
        <f t="shared" si="4"/>
        <v>0</v>
      </c>
      <c r="AN7" s="30">
        <v>3</v>
      </c>
      <c r="AO7" s="46">
        <v>1</v>
      </c>
      <c r="AP7" s="46">
        <v>0</v>
      </c>
      <c r="AQ7" s="46">
        <v>0</v>
      </c>
      <c r="AR7" s="46">
        <v>1</v>
      </c>
      <c r="AS7" s="46">
        <v>1</v>
      </c>
      <c r="AT7" s="46">
        <v>0</v>
      </c>
      <c r="AU7" s="48">
        <f t="shared" si="5"/>
        <v>6</v>
      </c>
      <c r="AV7" s="102" t="s">
        <v>1050</v>
      </c>
      <c r="AW7" s="45">
        <v>0</v>
      </c>
      <c r="AX7" s="46">
        <v>0</v>
      </c>
      <c r="AY7" s="89">
        <v>0</v>
      </c>
      <c r="AZ7" s="46">
        <v>0</v>
      </c>
      <c r="BA7" s="46">
        <v>1</v>
      </c>
      <c r="BB7" s="46">
        <v>0</v>
      </c>
      <c r="BC7" s="46">
        <v>0</v>
      </c>
      <c r="BD7" s="46">
        <v>0</v>
      </c>
      <c r="BE7" s="46">
        <v>0</v>
      </c>
      <c r="BF7" s="46">
        <v>0</v>
      </c>
      <c r="BG7" s="46">
        <v>0</v>
      </c>
      <c r="BH7" s="46">
        <v>0</v>
      </c>
      <c r="BI7" s="46">
        <v>0</v>
      </c>
      <c r="BJ7" s="47">
        <f t="shared" si="6"/>
        <v>1</v>
      </c>
      <c r="BK7" s="30">
        <v>0</v>
      </c>
      <c r="BL7" s="46">
        <v>0</v>
      </c>
      <c r="BM7" s="46">
        <v>0</v>
      </c>
      <c r="BN7" s="46">
        <v>0</v>
      </c>
      <c r="BO7" s="46">
        <v>1</v>
      </c>
      <c r="BP7" s="48">
        <f t="shared" si="7"/>
        <v>1</v>
      </c>
      <c r="BQ7" s="102" t="s">
        <v>1050</v>
      </c>
      <c r="BR7" s="45">
        <v>0</v>
      </c>
      <c r="BS7" s="46">
        <v>0</v>
      </c>
      <c r="BT7" s="46">
        <v>0</v>
      </c>
      <c r="BU7" s="46">
        <v>0</v>
      </c>
      <c r="BV7" s="46">
        <v>0</v>
      </c>
      <c r="BW7" s="46">
        <v>0</v>
      </c>
      <c r="BX7" s="46">
        <v>0</v>
      </c>
      <c r="BY7" s="46">
        <v>0</v>
      </c>
      <c r="BZ7" s="46">
        <v>0</v>
      </c>
      <c r="CA7" s="46">
        <v>0</v>
      </c>
      <c r="CB7" s="46">
        <v>0</v>
      </c>
      <c r="CC7" s="48">
        <f t="shared" si="8"/>
        <v>0</v>
      </c>
      <c r="CD7" s="30">
        <v>0</v>
      </c>
      <c r="CE7" s="46">
        <v>0</v>
      </c>
      <c r="CF7" s="46">
        <v>0</v>
      </c>
      <c r="CG7" s="46">
        <v>0</v>
      </c>
      <c r="CH7" s="48">
        <f t="shared" si="9"/>
        <v>0</v>
      </c>
      <c r="CI7" s="102" t="s">
        <v>1050</v>
      </c>
      <c r="CJ7" s="45">
        <f t="shared" si="10"/>
        <v>4</v>
      </c>
      <c r="CK7" s="46">
        <f t="shared" si="11"/>
        <v>33</v>
      </c>
      <c r="CL7" s="46">
        <f t="shared" si="12"/>
        <v>42</v>
      </c>
      <c r="CM7" s="46">
        <f t="shared" si="13"/>
        <v>0</v>
      </c>
      <c r="CN7" s="46">
        <f t="shared" si="14"/>
        <v>0</v>
      </c>
      <c r="CO7" s="46">
        <f t="shared" si="15"/>
        <v>6</v>
      </c>
      <c r="CP7" s="46">
        <f t="shared" si="16"/>
        <v>1</v>
      </c>
      <c r="CQ7" s="46">
        <f t="shared" si="17"/>
        <v>0</v>
      </c>
      <c r="CR7" s="46">
        <f t="shared" si="18"/>
        <v>1</v>
      </c>
      <c r="CS7" s="46">
        <f t="shared" si="19"/>
        <v>0</v>
      </c>
      <c r="CT7" s="61">
        <f t="shared" si="20"/>
        <v>87</v>
      </c>
      <c r="CU7" s="245">
        <v>4</v>
      </c>
    </row>
    <row r="8" spans="1:99" ht="10.5" customHeight="1">
      <c r="A8" s="102" t="s">
        <v>1051</v>
      </c>
      <c r="B8" s="45">
        <v>3</v>
      </c>
      <c r="C8" s="46">
        <v>1</v>
      </c>
      <c r="D8" s="46">
        <v>0</v>
      </c>
      <c r="E8" s="46">
        <v>1</v>
      </c>
      <c r="F8" s="64">
        <f t="shared" si="0"/>
        <v>5</v>
      </c>
      <c r="G8" s="30">
        <v>0</v>
      </c>
      <c r="H8" s="46">
        <v>1</v>
      </c>
      <c r="I8" s="46">
        <v>1</v>
      </c>
      <c r="J8" s="64">
        <f t="shared" si="1"/>
        <v>2</v>
      </c>
      <c r="K8" s="30">
        <v>0</v>
      </c>
      <c r="L8" s="46">
        <v>0</v>
      </c>
      <c r="M8" s="46">
        <v>1</v>
      </c>
      <c r="N8" s="46">
        <v>2</v>
      </c>
      <c r="O8" s="48">
        <f t="shared" si="2"/>
        <v>3</v>
      </c>
      <c r="P8" s="102" t="s">
        <v>1051</v>
      </c>
      <c r="Q8" s="30">
        <v>0</v>
      </c>
      <c r="R8" s="46">
        <v>0</v>
      </c>
      <c r="S8" s="46">
        <v>4</v>
      </c>
      <c r="T8" s="46">
        <v>8</v>
      </c>
      <c r="U8" s="46">
        <v>3</v>
      </c>
      <c r="V8" s="46">
        <v>4</v>
      </c>
      <c r="W8" s="46">
        <v>0</v>
      </c>
      <c r="X8" s="46">
        <v>0</v>
      </c>
      <c r="Y8" s="46">
        <v>0</v>
      </c>
      <c r="Z8" s="46">
        <v>0</v>
      </c>
      <c r="AA8" s="46">
        <v>1</v>
      </c>
      <c r="AB8" s="46">
        <v>1</v>
      </c>
      <c r="AC8" s="46">
        <v>3</v>
      </c>
      <c r="AD8" s="46">
        <v>0</v>
      </c>
      <c r="AE8" s="64">
        <f t="shared" si="3"/>
        <v>24</v>
      </c>
      <c r="AF8" s="102" t="s">
        <v>1051</v>
      </c>
      <c r="AG8" s="45">
        <v>0</v>
      </c>
      <c r="AH8" s="46">
        <v>0</v>
      </c>
      <c r="AI8" s="46">
        <v>0</v>
      </c>
      <c r="AJ8" s="46">
        <v>0</v>
      </c>
      <c r="AK8" s="46">
        <v>0</v>
      </c>
      <c r="AL8" s="46">
        <v>0</v>
      </c>
      <c r="AM8" s="48">
        <f t="shared" si="4"/>
        <v>0</v>
      </c>
      <c r="AN8" s="30">
        <v>1</v>
      </c>
      <c r="AO8" s="46">
        <v>0</v>
      </c>
      <c r="AP8" s="46">
        <v>3</v>
      </c>
      <c r="AQ8" s="46">
        <v>0</v>
      </c>
      <c r="AR8" s="46">
        <v>2</v>
      </c>
      <c r="AS8" s="46">
        <v>1</v>
      </c>
      <c r="AT8" s="46">
        <v>0</v>
      </c>
      <c r="AU8" s="48">
        <f t="shared" si="5"/>
        <v>7</v>
      </c>
      <c r="AV8" s="102" t="s">
        <v>1051</v>
      </c>
      <c r="AW8" s="45">
        <v>0</v>
      </c>
      <c r="AX8" s="46">
        <v>0</v>
      </c>
      <c r="AY8" s="89">
        <v>2</v>
      </c>
      <c r="AZ8" s="46">
        <v>0</v>
      </c>
      <c r="BA8" s="46">
        <v>0</v>
      </c>
      <c r="BB8" s="46">
        <v>0</v>
      </c>
      <c r="BC8" s="46">
        <v>0</v>
      </c>
      <c r="BD8" s="46">
        <v>1</v>
      </c>
      <c r="BE8" s="46">
        <v>2</v>
      </c>
      <c r="BF8" s="46">
        <v>0</v>
      </c>
      <c r="BG8" s="46">
        <v>0</v>
      </c>
      <c r="BH8" s="46">
        <v>0</v>
      </c>
      <c r="BI8" s="46">
        <v>0</v>
      </c>
      <c r="BJ8" s="47">
        <f t="shared" si="6"/>
        <v>5</v>
      </c>
      <c r="BK8" s="30">
        <v>0</v>
      </c>
      <c r="BL8" s="46">
        <v>0</v>
      </c>
      <c r="BM8" s="46">
        <v>0</v>
      </c>
      <c r="BN8" s="46">
        <v>1</v>
      </c>
      <c r="BO8" s="46">
        <v>1</v>
      </c>
      <c r="BP8" s="48">
        <f t="shared" si="7"/>
        <v>2</v>
      </c>
      <c r="BQ8" s="102" t="s">
        <v>1051</v>
      </c>
      <c r="BR8" s="45">
        <v>1</v>
      </c>
      <c r="BS8" s="46">
        <v>1</v>
      </c>
      <c r="BT8" s="46">
        <v>0</v>
      </c>
      <c r="BU8" s="46">
        <v>1</v>
      </c>
      <c r="BV8" s="46">
        <v>2</v>
      </c>
      <c r="BW8" s="46">
        <v>0</v>
      </c>
      <c r="BX8" s="46">
        <v>0</v>
      </c>
      <c r="BY8" s="46">
        <v>1</v>
      </c>
      <c r="BZ8" s="46">
        <v>1</v>
      </c>
      <c r="CA8" s="46">
        <v>1</v>
      </c>
      <c r="CB8" s="46">
        <v>0</v>
      </c>
      <c r="CC8" s="48">
        <f t="shared" si="8"/>
        <v>8</v>
      </c>
      <c r="CD8" s="30">
        <v>0</v>
      </c>
      <c r="CE8" s="46">
        <v>0</v>
      </c>
      <c r="CF8" s="46">
        <v>0</v>
      </c>
      <c r="CG8" s="46">
        <v>0</v>
      </c>
      <c r="CH8" s="48">
        <f t="shared" si="9"/>
        <v>0</v>
      </c>
      <c r="CI8" s="102" t="s">
        <v>1051</v>
      </c>
      <c r="CJ8" s="45">
        <f t="shared" si="10"/>
        <v>5</v>
      </c>
      <c r="CK8" s="46">
        <f t="shared" si="11"/>
        <v>2</v>
      </c>
      <c r="CL8" s="46">
        <f t="shared" si="12"/>
        <v>24</v>
      </c>
      <c r="CM8" s="46">
        <f t="shared" si="13"/>
        <v>3</v>
      </c>
      <c r="CN8" s="46">
        <f t="shared" si="14"/>
        <v>0</v>
      </c>
      <c r="CO8" s="46">
        <f t="shared" si="15"/>
        <v>7</v>
      </c>
      <c r="CP8" s="46">
        <f t="shared" si="16"/>
        <v>5</v>
      </c>
      <c r="CQ8" s="46">
        <f t="shared" si="17"/>
        <v>8</v>
      </c>
      <c r="CR8" s="46">
        <f t="shared" si="18"/>
        <v>2</v>
      </c>
      <c r="CS8" s="46">
        <f t="shared" si="19"/>
        <v>0</v>
      </c>
      <c r="CT8" s="61">
        <f t="shared" si="20"/>
        <v>56</v>
      </c>
      <c r="CU8" s="245">
        <v>6</v>
      </c>
    </row>
    <row r="9" spans="1:99" ht="10.5" customHeight="1">
      <c r="A9" s="102" t="s">
        <v>1052</v>
      </c>
      <c r="B9" s="45">
        <v>1</v>
      </c>
      <c r="C9" s="46">
        <v>0</v>
      </c>
      <c r="D9" s="46">
        <v>1</v>
      </c>
      <c r="E9" s="46">
        <v>3</v>
      </c>
      <c r="F9" s="64">
        <f t="shared" si="0"/>
        <v>5</v>
      </c>
      <c r="G9" s="30">
        <v>3</v>
      </c>
      <c r="H9" s="46">
        <v>0</v>
      </c>
      <c r="I9" s="46">
        <v>5</v>
      </c>
      <c r="J9" s="64">
        <f t="shared" si="1"/>
        <v>8</v>
      </c>
      <c r="K9" s="30">
        <v>0</v>
      </c>
      <c r="L9" s="46">
        <v>1</v>
      </c>
      <c r="M9" s="46">
        <v>0</v>
      </c>
      <c r="N9" s="46">
        <v>0</v>
      </c>
      <c r="O9" s="48">
        <f t="shared" si="2"/>
        <v>1</v>
      </c>
      <c r="P9" s="102" t="s">
        <v>1052</v>
      </c>
      <c r="Q9" s="30">
        <v>1</v>
      </c>
      <c r="R9" s="46">
        <v>1</v>
      </c>
      <c r="S9" s="46">
        <v>2</v>
      </c>
      <c r="T9" s="46">
        <v>3</v>
      </c>
      <c r="U9" s="46">
        <v>1</v>
      </c>
      <c r="V9" s="46">
        <v>1</v>
      </c>
      <c r="W9" s="46">
        <v>0</v>
      </c>
      <c r="X9" s="46">
        <v>0</v>
      </c>
      <c r="Y9" s="46">
        <v>0</v>
      </c>
      <c r="Z9" s="46">
        <v>0</v>
      </c>
      <c r="AA9" s="46">
        <v>1</v>
      </c>
      <c r="AB9" s="46">
        <v>1</v>
      </c>
      <c r="AC9" s="46">
        <v>2</v>
      </c>
      <c r="AD9" s="46">
        <v>0</v>
      </c>
      <c r="AE9" s="64">
        <f t="shared" si="3"/>
        <v>13</v>
      </c>
      <c r="AF9" s="102" t="s">
        <v>1052</v>
      </c>
      <c r="AG9" s="45">
        <v>0</v>
      </c>
      <c r="AH9" s="46">
        <v>1</v>
      </c>
      <c r="AI9" s="46">
        <v>0</v>
      </c>
      <c r="AJ9" s="46">
        <v>0</v>
      </c>
      <c r="AK9" s="46">
        <v>1</v>
      </c>
      <c r="AL9" s="46">
        <v>0</v>
      </c>
      <c r="AM9" s="48">
        <f t="shared" si="4"/>
        <v>2</v>
      </c>
      <c r="AN9" s="30">
        <v>0</v>
      </c>
      <c r="AO9" s="46">
        <v>0</v>
      </c>
      <c r="AP9" s="46">
        <v>2</v>
      </c>
      <c r="AQ9" s="46">
        <v>0</v>
      </c>
      <c r="AR9" s="46">
        <v>0</v>
      </c>
      <c r="AS9" s="46">
        <v>7</v>
      </c>
      <c r="AT9" s="46">
        <v>0</v>
      </c>
      <c r="AU9" s="48">
        <f t="shared" si="5"/>
        <v>9</v>
      </c>
      <c r="AV9" s="102" t="s">
        <v>1052</v>
      </c>
      <c r="AW9" s="45">
        <v>3</v>
      </c>
      <c r="AX9" s="46">
        <v>1</v>
      </c>
      <c r="AY9" s="89">
        <v>7</v>
      </c>
      <c r="AZ9" s="46">
        <v>0</v>
      </c>
      <c r="BA9" s="46">
        <v>1</v>
      </c>
      <c r="BB9" s="46">
        <v>8</v>
      </c>
      <c r="BC9" s="46">
        <v>0</v>
      </c>
      <c r="BD9" s="46">
        <v>0</v>
      </c>
      <c r="BE9" s="46">
        <v>2</v>
      </c>
      <c r="BF9" s="46">
        <v>0</v>
      </c>
      <c r="BG9" s="46">
        <v>0</v>
      </c>
      <c r="BH9" s="46">
        <v>0</v>
      </c>
      <c r="BI9" s="46">
        <v>1</v>
      </c>
      <c r="BJ9" s="47">
        <f t="shared" si="6"/>
        <v>23</v>
      </c>
      <c r="BK9" s="30">
        <v>2</v>
      </c>
      <c r="BL9" s="46">
        <v>0</v>
      </c>
      <c r="BM9" s="46">
        <v>0</v>
      </c>
      <c r="BN9" s="46">
        <v>0</v>
      </c>
      <c r="BO9" s="46">
        <v>1</v>
      </c>
      <c r="BP9" s="48">
        <f t="shared" si="7"/>
        <v>3</v>
      </c>
      <c r="BQ9" s="102" t="s">
        <v>1052</v>
      </c>
      <c r="BR9" s="45">
        <v>2</v>
      </c>
      <c r="BS9" s="46">
        <v>2</v>
      </c>
      <c r="BT9" s="46">
        <v>3</v>
      </c>
      <c r="BU9" s="46">
        <v>1</v>
      </c>
      <c r="BV9" s="46">
        <v>4</v>
      </c>
      <c r="BW9" s="46">
        <v>1</v>
      </c>
      <c r="BX9" s="46">
        <v>1</v>
      </c>
      <c r="BY9" s="46">
        <v>3</v>
      </c>
      <c r="BZ9" s="46">
        <v>0</v>
      </c>
      <c r="CA9" s="46">
        <v>0</v>
      </c>
      <c r="CB9" s="46">
        <v>5</v>
      </c>
      <c r="CC9" s="48">
        <f t="shared" si="8"/>
        <v>22</v>
      </c>
      <c r="CD9" s="30">
        <v>1</v>
      </c>
      <c r="CE9" s="46">
        <v>1</v>
      </c>
      <c r="CF9" s="46">
        <v>0</v>
      </c>
      <c r="CG9" s="46">
        <v>0</v>
      </c>
      <c r="CH9" s="48">
        <f t="shared" si="9"/>
        <v>2</v>
      </c>
      <c r="CI9" s="102" t="s">
        <v>1052</v>
      </c>
      <c r="CJ9" s="45">
        <f t="shared" si="10"/>
        <v>5</v>
      </c>
      <c r="CK9" s="46">
        <f t="shared" si="11"/>
        <v>8</v>
      </c>
      <c r="CL9" s="46">
        <f t="shared" si="12"/>
        <v>13</v>
      </c>
      <c r="CM9" s="46">
        <f t="shared" si="13"/>
        <v>1</v>
      </c>
      <c r="CN9" s="46">
        <f t="shared" si="14"/>
        <v>2</v>
      </c>
      <c r="CO9" s="46">
        <f t="shared" si="15"/>
        <v>9</v>
      </c>
      <c r="CP9" s="46">
        <f t="shared" si="16"/>
        <v>23</v>
      </c>
      <c r="CQ9" s="46">
        <f t="shared" si="17"/>
        <v>22</v>
      </c>
      <c r="CR9" s="46">
        <f t="shared" si="18"/>
        <v>3</v>
      </c>
      <c r="CS9" s="46">
        <f t="shared" si="19"/>
        <v>2</v>
      </c>
      <c r="CT9" s="61">
        <f t="shared" si="20"/>
        <v>88</v>
      </c>
      <c r="CU9" s="245">
        <v>3</v>
      </c>
    </row>
    <row r="10" spans="1:99" ht="10.5" customHeight="1">
      <c r="A10" s="102" t="s">
        <v>1053</v>
      </c>
      <c r="B10" s="45">
        <v>0</v>
      </c>
      <c r="C10" s="46">
        <v>0</v>
      </c>
      <c r="D10" s="46">
        <v>0</v>
      </c>
      <c r="E10" s="46">
        <v>0</v>
      </c>
      <c r="F10" s="64">
        <f t="shared" si="0"/>
        <v>0</v>
      </c>
      <c r="G10" s="30">
        <v>1</v>
      </c>
      <c r="H10" s="46">
        <v>0</v>
      </c>
      <c r="I10" s="46">
        <v>1</v>
      </c>
      <c r="J10" s="64">
        <f t="shared" si="1"/>
        <v>2</v>
      </c>
      <c r="K10" s="30">
        <v>0</v>
      </c>
      <c r="L10" s="46">
        <v>0</v>
      </c>
      <c r="M10" s="46">
        <v>0</v>
      </c>
      <c r="N10" s="46">
        <v>0</v>
      </c>
      <c r="O10" s="48">
        <f t="shared" si="2"/>
        <v>0</v>
      </c>
      <c r="P10" s="102" t="s">
        <v>1053</v>
      </c>
      <c r="Q10" s="30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64">
        <f t="shared" si="3"/>
        <v>0</v>
      </c>
      <c r="AF10" s="102" t="s">
        <v>1053</v>
      </c>
      <c r="AG10" s="45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8">
        <f t="shared" si="4"/>
        <v>0</v>
      </c>
      <c r="AN10" s="30">
        <v>0</v>
      </c>
      <c r="AO10" s="46">
        <v>0</v>
      </c>
      <c r="AP10" s="89">
        <v>0</v>
      </c>
      <c r="AQ10" s="46">
        <v>1</v>
      </c>
      <c r="AR10" s="46">
        <v>0</v>
      </c>
      <c r="AS10" s="46">
        <v>0</v>
      </c>
      <c r="AT10" s="46">
        <v>0</v>
      </c>
      <c r="AU10" s="48">
        <f t="shared" si="5"/>
        <v>1</v>
      </c>
      <c r="AV10" s="102" t="s">
        <v>1053</v>
      </c>
      <c r="AW10" s="45">
        <v>0</v>
      </c>
      <c r="AX10" s="46">
        <v>1</v>
      </c>
      <c r="AY10" s="89">
        <v>0</v>
      </c>
      <c r="AZ10" s="46">
        <v>1</v>
      </c>
      <c r="BA10" s="46">
        <v>1</v>
      </c>
      <c r="BB10" s="46">
        <v>1</v>
      </c>
      <c r="BC10" s="46">
        <v>0</v>
      </c>
      <c r="BD10" s="46">
        <v>0</v>
      </c>
      <c r="BE10" s="46">
        <v>1</v>
      </c>
      <c r="BF10" s="46">
        <v>0</v>
      </c>
      <c r="BG10" s="46">
        <v>0</v>
      </c>
      <c r="BH10" s="46">
        <v>0</v>
      </c>
      <c r="BI10" s="46">
        <v>0</v>
      </c>
      <c r="BJ10" s="47">
        <f t="shared" si="6"/>
        <v>5</v>
      </c>
      <c r="BK10" s="30">
        <v>0</v>
      </c>
      <c r="BL10" s="46">
        <v>0</v>
      </c>
      <c r="BM10" s="46">
        <v>1</v>
      </c>
      <c r="BN10" s="46">
        <v>0</v>
      </c>
      <c r="BO10" s="46">
        <v>0</v>
      </c>
      <c r="BP10" s="48">
        <f t="shared" si="7"/>
        <v>1</v>
      </c>
      <c r="BQ10" s="102" t="s">
        <v>1053</v>
      </c>
      <c r="BR10" s="45">
        <v>0</v>
      </c>
      <c r="BS10" s="46">
        <v>0</v>
      </c>
      <c r="BT10" s="46">
        <v>1</v>
      </c>
      <c r="BU10" s="46">
        <v>0</v>
      </c>
      <c r="BV10" s="46">
        <v>9</v>
      </c>
      <c r="BW10" s="46">
        <v>1</v>
      </c>
      <c r="BX10" s="46">
        <v>0</v>
      </c>
      <c r="BY10" s="46">
        <v>1</v>
      </c>
      <c r="BZ10" s="46">
        <v>0</v>
      </c>
      <c r="CA10" s="46">
        <v>1</v>
      </c>
      <c r="CB10" s="46">
        <v>1</v>
      </c>
      <c r="CC10" s="48">
        <f t="shared" si="8"/>
        <v>14</v>
      </c>
      <c r="CD10" s="30">
        <v>0</v>
      </c>
      <c r="CE10" s="46">
        <v>0</v>
      </c>
      <c r="CF10" s="46">
        <v>0</v>
      </c>
      <c r="CG10" s="46">
        <v>0</v>
      </c>
      <c r="CH10" s="48">
        <f t="shared" si="9"/>
        <v>0</v>
      </c>
      <c r="CI10" s="102" t="s">
        <v>1053</v>
      </c>
      <c r="CJ10" s="45">
        <f t="shared" si="10"/>
        <v>0</v>
      </c>
      <c r="CK10" s="46">
        <f t="shared" si="11"/>
        <v>2</v>
      </c>
      <c r="CL10" s="46">
        <f t="shared" si="12"/>
        <v>0</v>
      </c>
      <c r="CM10" s="46">
        <f t="shared" si="13"/>
        <v>0</v>
      </c>
      <c r="CN10" s="46">
        <f t="shared" si="14"/>
        <v>0</v>
      </c>
      <c r="CO10" s="46">
        <f t="shared" si="15"/>
        <v>1</v>
      </c>
      <c r="CP10" s="46">
        <f t="shared" si="16"/>
        <v>5</v>
      </c>
      <c r="CQ10" s="46">
        <f t="shared" si="17"/>
        <v>14</v>
      </c>
      <c r="CR10" s="46">
        <f t="shared" si="18"/>
        <v>1</v>
      </c>
      <c r="CS10" s="46">
        <f t="shared" si="19"/>
        <v>0</v>
      </c>
      <c r="CT10" s="61">
        <f t="shared" si="20"/>
        <v>23</v>
      </c>
      <c r="CU10" s="245">
        <v>10</v>
      </c>
    </row>
    <row r="11" spans="1:99" ht="10.5" customHeight="1">
      <c r="A11" s="102" t="s">
        <v>1054</v>
      </c>
      <c r="B11" s="45">
        <v>0</v>
      </c>
      <c r="C11" s="46">
        <v>1</v>
      </c>
      <c r="D11" s="46">
        <v>2</v>
      </c>
      <c r="E11" s="46">
        <v>2</v>
      </c>
      <c r="F11" s="64">
        <f t="shared" si="0"/>
        <v>5</v>
      </c>
      <c r="G11" s="30">
        <v>6</v>
      </c>
      <c r="H11" s="46">
        <v>3</v>
      </c>
      <c r="I11" s="46">
        <v>24</v>
      </c>
      <c r="J11" s="64">
        <f t="shared" si="1"/>
        <v>33</v>
      </c>
      <c r="K11" s="30">
        <v>0</v>
      </c>
      <c r="L11" s="46">
        <v>0</v>
      </c>
      <c r="M11" s="46">
        <v>1</v>
      </c>
      <c r="N11" s="46">
        <v>2</v>
      </c>
      <c r="O11" s="48">
        <f t="shared" si="2"/>
        <v>3</v>
      </c>
      <c r="P11" s="102" t="s">
        <v>1054</v>
      </c>
      <c r="Q11" s="30">
        <v>6</v>
      </c>
      <c r="R11" s="46">
        <v>1</v>
      </c>
      <c r="S11" s="46">
        <v>5</v>
      </c>
      <c r="T11" s="46">
        <v>12</v>
      </c>
      <c r="U11" s="46">
        <v>8</v>
      </c>
      <c r="V11" s="46">
        <v>3</v>
      </c>
      <c r="W11" s="46">
        <v>0</v>
      </c>
      <c r="X11" s="46">
        <v>0</v>
      </c>
      <c r="Y11" s="46">
        <v>0</v>
      </c>
      <c r="Z11" s="46">
        <v>1</v>
      </c>
      <c r="AA11" s="46">
        <v>1</v>
      </c>
      <c r="AB11" s="46">
        <v>1</v>
      </c>
      <c r="AC11" s="46">
        <v>7</v>
      </c>
      <c r="AD11" s="46">
        <v>0</v>
      </c>
      <c r="AE11" s="64">
        <f t="shared" si="3"/>
        <v>45</v>
      </c>
      <c r="AF11" s="102" t="s">
        <v>1054</v>
      </c>
      <c r="AG11" s="45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8">
        <f t="shared" si="4"/>
        <v>0</v>
      </c>
      <c r="AN11" s="30">
        <v>5</v>
      </c>
      <c r="AO11" s="46">
        <v>1</v>
      </c>
      <c r="AP11" s="46">
        <v>1</v>
      </c>
      <c r="AQ11" s="46">
        <v>1</v>
      </c>
      <c r="AR11" s="46">
        <v>1</v>
      </c>
      <c r="AS11" s="46">
        <v>4</v>
      </c>
      <c r="AT11" s="46">
        <v>0</v>
      </c>
      <c r="AU11" s="48">
        <f t="shared" si="5"/>
        <v>13</v>
      </c>
      <c r="AV11" s="102" t="s">
        <v>1054</v>
      </c>
      <c r="AW11" s="45">
        <v>1</v>
      </c>
      <c r="AX11" s="46">
        <v>0</v>
      </c>
      <c r="AY11" s="89">
        <v>1</v>
      </c>
      <c r="AZ11" s="46">
        <v>0</v>
      </c>
      <c r="BA11" s="46">
        <v>1</v>
      </c>
      <c r="BB11" s="46">
        <v>0</v>
      </c>
      <c r="BC11" s="46">
        <v>0</v>
      </c>
      <c r="BD11" s="46">
        <v>1</v>
      </c>
      <c r="BE11" s="46">
        <v>0</v>
      </c>
      <c r="BF11" s="46">
        <v>0</v>
      </c>
      <c r="BG11" s="46">
        <v>0</v>
      </c>
      <c r="BH11" s="46">
        <v>0</v>
      </c>
      <c r="BI11" s="46">
        <v>0</v>
      </c>
      <c r="BJ11" s="47">
        <f t="shared" si="6"/>
        <v>4</v>
      </c>
      <c r="BK11" s="30">
        <v>0</v>
      </c>
      <c r="BL11" s="46">
        <v>0</v>
      </c>
      <c r="BM11" s="46">
        <v>0</v>
      </c>
      <c r="BN11" s="46">
        <v>0</v>
      </c>
      <c r="BO11" s="46">
        <v>1</v>
      </c>
      <c r="BP11" s="48">
        <f t="shared" si="7"/>
        <v>1</v>
      </c>
      <c r="BQ11" s="102" t="s">
        <v>1054</v>
      </c>
      <c r="BR11" s="45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46">
        <v>0</v>
      </c>
      <c r="BY11" s="46">
        <v>2</v>
      </c>
      <c r="BZ11" s="46">
        <v>1</v>
      </c>
      <c r="CA11" s="46">
        <v>0</v>
      </c>
      <c r="CB11" s="46">
        <v>1</v>
      </c>
      <c r="CC11" s="48">
        <f t="shared" si="8"/>
        <v>4</v>
      </c>
      <c r="CD11" s="30">
        <v>1</v>
      </c>
      <c r="CE11" s="46">
        <v>0</v>
      </c>
      <c r="CF11" s="46">
        <v>0</v>
      </c>
      <c r="CG11" s="46">
        <v>0</v>
      </c>
      <c r="CH11" s="48">
        <f t="shared" si="9"/>
        <v>1</v>
      </c>
      <c r="CI11" s="102" t="s">
        <v>1054</v>
      </c>
      <c r="CJ11" s="45">
        <f t="shared" si="10"/>
        <v>5</v>
      </c>
      <c r="CK11" s="46">
        <f t="shared" si="11"/>
        <v>33</v>
      </c>
      <c r="CL11" s="46">
        <f t="shared" si="12"/>
        <v>45</v>
      </c>
      <c r="CM11" s="46">
        <f t="shared" si="13"/>
        <v>3</v>
      </c>
      <c r="CN11" s="46">
        <f t="shared" si="14"/>
        <v>0</v>
      </c>
      <c r="CO11" s="46">
        <f t="shared" si="15"/>
        <v>13</v>
      </c>
      <c r="CP11" s="46">
        <f t="shared" si="16"/>
        <v>4</v>
      </c>
      <c r="CQ11" s="46">
        <f t="shared" si="17"/>
        <v>4</v>
      </c>
      <c r="CR11" s="46">
        <f t="shared" si="18"/>
        <v>1</v>
      </c>
      <c r="CS11" s="46">
        <f t="shared" si="19"/>
        <v>1</v>
      </c>
      <c r="CT11" s="61">
        <f t="shared" si="20"/>
        <v>109</v>
      </c>
      <c r="CU11" s="245">
        <v>1</v>
      </c>
    </row>
    <row r="12" spans="1:99" ht="10.5" customHeight="1">
      <c r="A12" s="102" t="s">
        <v>1055</v>
      </c>
      <c r="B12" s="45">
        <v>0</v>
      </c>
      <c r="C12" s="46">
        <v>0</v>
      </c>
      <c r="D12" s="46">
        <v>2</v>
      </c>
      <c r="E12" s="46">
        <v>1</v>
      </c>
      <c r="F12" s="64">
        <f t="shared" si="0"/>
        <v>3</v>
      </c>
      <c r="G12" s="30">
        <v>0</v>
      </c>
      <c r="H12" s="46">
        <v>0</v>
      </c>
      <c r="I12" s="46">
        <v>1</v>
      </c>
      <c r="J12" s="64">
        <f t="shared" si="1"/>
        <v>1</v>
      </c>
      <c r="K12" s="30">
        <v>0</v>
      </c>
      <c r="L12" s="46">
        <v>0</v>
      </c>
      <c r="M12" s="46">
        <v>0</v>
      </c>
      <c r="N12" s="46">
        <v>0</v>
      </c>
      <c r="O12" s="48">
        <f t="shared" si="2"/>
        <v>0</v>
      </c>
      <c r="P12" s="102" t="s">
        <v>1055</v>
      </c>
      <c r="Q12" s="30">
        <v>2</v>
      </c>
      <c r="R12" s="46">
        <v>0</v>
      </c>
      <c r="S12" s="46">
        <v>0</v>
      </c>
      <c r="T12" s="46">
        <v>0</v>
      </c>
      <c r="U12" s="46">
        <v>1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64">
        <f t="shared" si="3"/>
        <v>3</v>
      </c>
      <c r="AF12" s="102" t="s">
        <v>1055</v>
      </c>
      <c r="AG12" s="45">
        <v>0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8">
        <f t="shared" si="4"/>
        <v>0</v>
      </c>
      <c r="AN12" s="30">
        <v>3</v>
      </c>
      <c r="AO12" s="46">
        <v>1</v>
      </c>
      <c r="AP12" s="46">
        <v>2</v>
      </c>
      <c r="AQ12" s="46">
        <v>1</v>
      </c>
      <c r="AR12" s="46">
        <v>0</v>
      </c>
      <c r="AS12" s="46">
        <v>14</v>
      </c>
      <c r="AT12" s="46">
        <v>0</v>
      </c>
      <c r="AU12" s="48">
        <f t="shared" si="5"/>
        <v>21</v>
      </c>
      <c r="AV12" s="102" t="s">
        <v>1055</v>
      </c>
      <c r="AW12" s="45">
        <v>1</v>
      </c>
      <c r="AX12" s="46">
        <v>1</v>
      </c>
      <c r="AY12" s="89">
        <v>1</v>
      </c>
      <c r="AZ12" s="46">
        <v>0</v>
      </c>
      <c r="BA12" s="46">
        <v>0</v>
      </c>
      <c r="BB12" s="46">
        <v>1</v>
      </c>
      <c r="BC12" s="46">
        <v>0</v>
      </c>
      <c r="BD12" s="46">
        <v>0</v>
      </c>
      <c r="BE12" s="46">
        <v>1</v>
      </c>
      <c r="BF12" s="46">
        <v>0</v>
      </c>
      <c r="BG12" s="46">
        <v>0</v>
      </c>
      <c r="BH12" s="46">
        <v>0</v>
      </c>
      <c r="BI12" s="46">
        <v>0</v>
      </c>
      <c r="BJ12" s="47">
        <f t="shared" si="6"/>
        <v>5</v>
      </c>
      <c r="BK12" s="30">
        <v>0</v>
      </c>
      <c r="BL12" s="46">
        <v>0</v>
      </c>
      <c r="BM12" s="46">
        <v>0</v>
      </c>
      <c r="BN12" s="46">
        <v>0</v>
      </c>
      <c r="BO12" s="46">
        <v>0</v>
      </c>
      <c r="BP12" s="48">
        <f t="shared" si="7"/>
        <v>0</v>
      </c>
      <c r="BQ12" s="102" t="s">
        <v>1055</v>
      </c>
      <c r="BR12" s="45">
        <v>0</v>
      </c>
      <c r="BS12" s="46">
        <v>0</v>
      </c>
      <c r="BT12" s="46">
        <v>2</v>
      </c>
      <c r="BU12" s="46">
        <v>0</v>
      </c>
      <c r="BV12" s="46">
        <v>0</v>
      </c>
      <c r="BW12" s="46">
        <v>1</v>
      </c>
      <c r="BX12" s="46">
        <v>0</v>
      </c>
      <c r="BY12" s="46">
        <v>0</v>
      </c>
      <c r="BZ12" s="46">
        <v>0</v>
      </c>
      <c r="CA12" s="46">
        <v>0</v>
      </c>
      <c r="CB12" s="46">
        <v>0</v>
      </c>
      <c r="CC12" s="48">
        <f t="shared" si="8"/>
        <v>3</v>
      </c>
      <c r="CD12" s="30">
        <v>1</v>
      </c>
      <c r="CE12" s="46">
        <v>0</v>
      </c>
      <c r="CF12" s="46">
        <v>0</v>
      </c>
      <c r="CG12" s="46">
        <v>0</v>
      </c>
      <c r="CH12" s="48">
        <f t="shared" si="9"/>
        <v>1</v>
      </c>
      <c r="CI12" s="102" t="s">
        <v>1055</v>
      </c>
      <c r="CJ12" s="45">
        <f t="shared" si="10"/>
        <v>3</v>
      </c>
      <c r="CK12" s="46">
        <f t="shared" si="11"/>
        <v>1</v>
      </c>
      <c r="CL12" s="46">
        <f t="shared" si="12"/>
        <v>3</v>
      </c>
      <c r="CM12" s="46">
        <f t="shared" si="13"/>
        <v>0</v>
      </c>
      <c r="CN12" s="46">
        <f t="shared" si="14"/>
        <v>0</v>
      </c>
      <c r="CO12" s="46">
        <f t="shared" si="15"/>
        <v>21</v>
      </c>
      <c r="CP12" s="46">
        <f t="shared" si="16"/>
        <v>5</v>
      </c>
      <c r="CQ12" s="46">
        <f t="shared" si="17"/>
        <v>3</v>
      </c>
      <c r="CR12" s="46">
        <f t="shared" si="18"/>
        <v>0</v>
      </c>
      <c r="CS12" s="46">
        <f t="shared" si="19"/>
        <v>1</v>
      </c>
      <c r="CT12" s="61">
        <f t="shared" si="20"/>
        <v>37</v>
      </c>
      <c r="CU12" s="245">
        <v>8</v>
      </c>
    </row>
    <row r="13" spans="1:99" ht="10.5" customHeight="1">
      <c r="A13" s="102" t="s">
        <v>1056</v>
      </c>
      <c r="B13" s="45">
        <v>1</v>
      </c>
      <c r="C13" s="46">
        <v>1</v>
      </c>
      <c r="D13" s="46">
        <v>2</v>
      </c>
      <c r="E13" s="46">
        <v>3</v>
      </c>
      <c r="F13" s="64">
        <f t="shared" si="0"/>
        <v>7</v>
      </c>
      <c r="G13" s="30">
        <v>4</v>
      </c>
      <c r="H13" s="46">
        <v>3</v>
      </c>
      <c r="I13" s="46">
        <v>34</v>
      </c>
      <c r="J13" s="64">
        <f t="shared" si="1"/>
        <v>41</v>
      </c>
      <c r="K13" s="30">
        <v>0</v>
      </c>
      <c r="L13" s="46">
        <v>1</v>
      </c>
      <c r="M13" s="46">
        <v>0</v>
      </c>
      <c r="N13" s="46">
        <v>0</v>
      </c>
      <c r="O13" s="48">
        <f t="shared" si="2"/>
        <v>1</v>
      </c>
      <c r="P13" s="102" t="s">
        <v>1056</v>
      </c>
      <c r="Q13" s="30">
        <v>1</v>
      </c>
      <c r="R13" s="46">
        <v>1</v>
      </c>
      <c r="S13" s="46">
        <v>4</v>
      </c>
      <c r="T13" s="46">
        <v>8</v>
      </c>
      <c r="U13" s="46">
        <v>4</v>
      </c>
      <c r="V13" s="46">
        <v>1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1</v>
      </c>
      <c r="AC13" s="46">
        <v>2</v>
      </c>
      <c r="AD13" s="46">
        <v>0</v>
      </c>
      <c r="AE13" s="64">
        <f t="shared" si="3"/>
        <v>22</v>
      </c>
      <c r="AF13" s="102" t="s">
        <v>1056</v>
      </c>
      <c r="AG13" s="45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8">
        <f t="shared" si="4"/>
        <v>0</v>
      </c>
      <c r="AN13" s="30">
        <v>4</v>
      </c>
      <c r="AO13" s="46">
        <v>2</v>
      </c>
      <c r="AP13" s="46">
        <v>2</v>
      </c>
      <c r="AQ13" s="46">
        <v>0</v>
      </c>
      <c r="AR13" s="46">
        <v>0</v>
      </c>
      <c r="AS13" s="46">
        <v>1</v>
      </c>
      <c r="AT13" s="46">
        <v>0</v>
      </c>
      <c r="AU13" s="48">
        <f t="shared" si="5"/>
        <v>9</v>
      </c>
      <c r="AV13" s="102" t="s">
        <v>1056</v>
      </c>
      <c r="AW13" s="45">
        <v>0</v>
      </c>
      <c r="AX13" s="46">
        <v>0</v>
      </c>
      <c r="AY13" s="89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>
        <v>0</v>
      </c>
      <c r="BI13" s="46">
        <v>0</v>
      </c>
      <c r="BJ13" s="47">
        <f t="shared" si="6"/>
        <v>0</v>
      </c>
      <c r="BK13" s="30">
        <v>0</v>
      </c>
      <c r="BL13" s="46">
        <v>0</v>
      </c>
      <c r="BM13" s="46">
        <v>0</v>
      </c>
      <c r="BN13" s="46">
        <v>0</v>
      </c>
      <c r="BO13" s="46">
        <v>0</v>
      </c>
      <c r="BP13" s="48">
        <f t="shared" si="7"/>
        <v>0</v>
      </c>
      <c r="BQ13" s="102" t="s">
        <v>1056</v>
      </c>
      <c r="BR13" s="45">
        <v>0</v>
      </c>
      <c r="BS13" s="46">
        <v>1</v>
      </c>
      <c r="BT13" s="46">
        <v>0</v>
      </c>
      <c r="BU13" s="46">
        <v>0</v>
      </c>
      <c r="BV13" s="46">
        <v>0</v>
      </c>
      <c r="BW13" s="46">
        <v>0</v>
      </c>
      <c r="BX13" s="46">
        <v>0</v>
      </c>
      <c r="BY13" s="46">
        <v>0</v>
      </c>
      <c r="BZ13" s="46">
        <v>0</v>
      </c>
      <c r="CA13" s="46">
        <v>0</v>
      </c>
      <c r="CB13" s="46">
        <v>0</v>
      </c>
      <c r="CC13" s="48">
        <f t="shared" si="8"/>
        <v>1</v>
      </c>
      <c r="CD13" s="30">
        <v>0</v>
      </c>
      <c r="CE13" s="46">
        <v>0</v>
      </c>
      <c r="CF13" s="46">
        <v>0</v>
      </c>
      <c r="CG13" s="46">
        <v>0</v>
      </c>
      <c r="CH13" s="48">
        <f t="shared" si="9"/>
        <v>0</v>
      </c>
      <c r="CI13" s="102" t="s">
        <v>1056</v>
      </c>
      <c r="CJ13" s="45">
        <f t="shared" si="10"/>
        <v>7</v>
      </c>
      <c r="CK13" s="46">
        <f t="shared" si="11"/>
        <v>41</v>
      </c>
      <c r="CL13" s="46">
        <f t="shared" si="12"/>
        <v>22</v>
      </c>
      <c r="CM13" s="46">
        <f t="shared" si="13"/>
        <v>1</v>
      </c>
      <c r="CN13" s="46">
        <f t="shared" si="14"/>
        <v>0</v>
      </c>
      <c r="CO13" s="46">
        <f t="shared" si="15"/>
        <v>9</v>
      </c>
      <c r="CP13" s="46">
        <f t="shared" si="16"/>
        <v>0</v>
      </c>
      <c r="CQ13" s="46">
        <f t="shared" si="17"/>
        <v>1</v>
      </c>
      <c r="CR13" s="46">
        <f t="shared" si="18"/>
        <v>0</v>
      </c>
      <c r="CS13" s="46">
        <f t="shared" si="19"/>
        <v>0</v>
      </c>
      <c r="CT13" s="61">
        <f t="shared" si="20"/>
        <v>81</v>
      </c>
      <c r="CU13" s="245">
        <v>5</v>
      </c>
    </row>
    <row r="14" spans="1:99" ht="10.5" customHeight="1">
      <c r="A14" s="102" t="s">
        <v>1057</v>
      </c>
      <c r="B14" s="45">
        <v>0</v>
      </c>
      <c r="C14" s="46">
        <v>0</v>
      </c>
      <c r="D14" s="46">
        <v>1</v>
      </c>
      <c r="E14" s="46">
        <v>0</v>
      </c>
      <c r="F14" s="64">
        <f t="shared" si="0"/>
        <v>1</v>
      </c>
      <c r="G14" s="30">
        <v>1</v>
      </c>
      <c r="H14" s="46">
        <v>0</v>
      </c>
      <c r="I14" s="46">
        <v>0</v>
      </c>
      <c r="J14" s="64">
        <f t="shared" si="1"/>
        <v>1</v>
      </c>
      <c r="K14" s="30">
        <v>0</v>
      </c>
      <c r="L14" s="46">
        <v>0</v>
      </c>
      <c r="M14" s="46">
        <v>0</v>
      </c>
      <c r="N14" s="46">
        <v>0</v>
      </c>
      <c r="O14" s="48">
        <f t="shared" si="2"/>
        <v>0</v>
      </c>
      <c r="P14" s="102" t="s">
        <v>1057</v>
      </c>
      <c r="Q14" s="30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1</v>
      </c>
      <c r="AB14" s="46">
        <v>0</v>
      </c>
      <c r="AC14" s="46">
        <v>1</v>
      </c>
      <c r="AD14" s="46">
        <v>0</v>
      </c>
      <c r="AE14" s="64">
        <f t="shared" si="3"/>
        <v>2</v>
      </c>
      <c r="AF14" s="102" t="s">
        <v>1057</v>
      </c>
      <c r="AG14" s="45">
        <v>0</v>
      </c>
      <c r="AH14" s="46">
        <v>0</v>
      </c>
      <c r="AI14" s="46">
        <v>0</v>
      </c>
      <c r="AJ14" s="46">
        <v>0</v>
      </c>
      <c r="AK14" s="46">
        <v>1</v>
      </c>
      <c r="AL14" s="46">
        <v>0</v>
      </c>
      <c r="AM14" s="48">
        <f t="shared" si="4"/>
        <v>1</v>
      </c>
      <c r="AN14" s="30">
        <v>1</v>
      </c>
      <c r="AO14" s="46">
        <v>0</v>
      </c>
      <c r="AP14" s="46">
        <v>0</v>
      </c>
      <c r="AQ14" s="46">
        <v>1</v>
      </c>
      <c r="AR14" s="46">
        <v>0</v>
      </c>
      <c r="AS14" s="46">
        <v>1</v>
      </c>
      <c r="AT14" s="46">
        <v>0</v>
      </c>
      <c r="AU14" s="48">
        <f t="shared" si="5"/>
        <v>3</v>
      </c>
      <c r="AV14" s="102" t="s">
        <v>1057</v>
      </c>
      <c r="AW14" s="45">
        <v>1</v>
      </c>
      <c r="AX14" s="46">
        <v>1</v>
      </c>
      <c r="AY14" s="89">
        <v>4</v>
      </c>
      <c r="AZ14" s="46">
        <v>2</v>
      </c>
      <c r="BA14" s="46">
        <v>1</v>
      </c>
      <c r="BB14" s="46">
        <v>5</v>
      </c>
      <c r="BC14" s="46">
        <v>0</v>
      </c>
      <c r="BD14" s="46">
        <v>1</v>
      </c>
      <c r="BE14" s="46">
        <v>1</v>
      </c>
      <c r="BF14" s="46">
        <v>0</v>
      </c>
      <c r="BG14" s="46">
        <v>0</v>
      </c>
      <c r="BH14" s="46">
        <v>0</v>
      </c>
      <c r="BI14" s="46">
        <v>0</v>
      </c>
      <c r="BJ14" s="47">
        <f t="shared" si="6"/>
        <v>16</v>
      </c>
      <c r="BK14" s="30">
        <v>1</v>
      </c>
      <c r="BL14" s="46">
        <v>0</v>
      </c>
      <c r="BM14" s="46">
        <v>1</v>
      </c>
      <c r="BN14" s="46">
        <v>0</v>
      </c>
      <c r="BO14" s="46">
        <v>0</v>
      </c>
      <c r="BP14" s="48">
        <f t="shared" si="7"/>
        <v>2</v>
      </c>
      <c r="BQ14" s="102" t="s">
        <v>1057</v>
      </c>
      <c r="BR14" s="45">
        <v>1</v>
      </c>
      <c r="BS14" s="46">
        <v>1</v>
      </c>
      <c r="BT14" s="46">
        <v>0</v>
      </c>
      <c r="BU14" s="46">
        <v>0</v>
      </c>
      <c r="BV14" s="46">
        <v>1</v>
      </c>
      <c r="BW14" s="46">
        <v>0</v>
      </c>
      <c r="BX14" s="46">
        <v>0</v>
      </c>
      <c r="BY14" s="46">
        <v>1</v>
      </c>
      <c r="BZ14" s="46">
        <v>0</v>
      </c>
      <c r="CA14" s="46">
        <v>1</v>
      </c>
      <c r="CB14" s="46">
        <v>0</v>
      </c>
      <c r="CC14" s="48">
        <f t="shared" si="8"/>
        <v>5</v>
      </c>
      <c r="CD14" s="30">
        <v>1</v>
      </c>
      <c r="CE14" s="46">
        <v>1</v>
      </c>
      <c r="CF14" s="46">
        <v>0</v>
      </c>
      <c r="CG14" s="46">
        <v>0</v>
      </c>
      <c r="CH14" s="48">
        <f t="shared" si="9"/>
        <v>2</v>
      </c>
      <c r="CI14" s="102" t="s">
        <v>1057</v>
      </c>
      <c r="CJ14" s="45">
        <f t="shared" si="10"/>
        <v>1</v>
      </c>
      <c r="CK14" s="46">
        <f t="shared" si="11"/>
        <v>1</v>
      </c>
      <c r="CL14" s="46">
        <f t="shared" si="12"/>
        <v>2</v>
      </c>
      <c r="CM14" s="46">
        <f t="shared" si="13"/>
        <v>0</v>
      </c>
      <c r="CN14" s="46">
        <f t="shared" si="14"/>
        <v>1</v>
      </c>
      <c r="CO14" s="46">
        <f t="shared" si="15"/>
        <v>3</v>
      </c>
      <c r="CP14" s="46">
        <f t="shared" si="16"/>
        <v>16</v>
      </c>
      <c r="CQ14" s="46">
        <f t="shared" si="17"/>
        <v>5</v>
      </c>
      <c r="CR14" s="46">
        <f t="shared" si="18"/>
        <v>2</v>
      </c>
      <c r="CS14" s="46">
        <f t="shared" si="19"/>
        <v>2</v>
      </c>
      <c r="CT14" s="61">
        <f t="shared" si="20"/>
        <v>33</v>
      </c>
      <c r="CU14" s="245">
        <v>9</v>
      </c>
    </row>
    <row r="15" spans="1:99" ht="12.75">
      <c r="A15" s="105" t="s">
        <v>354</v>
      </c>
      <c r="B15" s="49"/>
      <c r="C15" s="50"/>
      <c r="D15" s="50"/>
      <c r="E15" s="50"/>
      <c r="F15" s="53"/>
      <c r="G15" s="52"/>
      <c r="H15" s="50"/>
      <c r="I15" s="50"/>
      <c r="J15" s="53"/>
      <c r="K15" s="52"/>
      <c r="L15" s="50"/>
      <c r="M15" s="50"/>
      <c r="N15" s="50"/>
      <c r="O15" s="54"/>
      <c r="P15" s="105" t="s">
        <v>354</v>
      </c>
      <c r="Q15" s="52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3"/>
      <c r="AF15" s="105" t="s">
        <v>354</v>
      </c>
      <c r="AG15" s="49"/>
      <c r="AH15" s="50"/>
      <c r="AI15" s="50"/>
      <c r="AJ15" s="50"/>
      <c r="AK15" s="50"/>
      <c r="AL15" s="50"/>
      <c r="AM15" s="54"/>
      <c r="AN15" s="52"/>
      <c r="AO15" s="50"/>
      <c r="AP15" s="50"/>
      <c r="AQ15" s="50"/>
      <c r="AR15" s="50"/>
      <c r="AS15" s="50"/>
      <c r="AT15" s="50"/>
      <c r="AU15" s="54"/>
      <c r="AV15" s="105" t="s">
        <v>354</v>
      </c>
      <c r="AW15" s="49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68"/>
      <c r="BK15" s="52"/>
      <c r="BL15" s="50"/>
      <c r="BM15" s="50"/>
      <c r="BN15" s="50"/>
      <c r="BO15" s="50"/>
      <c r="BP15" s="54"/>
      <c r="BQ15" s="105" t="s">
        <v>354</v>
      </c>
      <c r="BR15" s="49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4"/>
      <c r="CD15" s="52"/>
      <c r="CE15" s="50"/>
      <c r="CF15" s="50"/>
      <c r="CG15" s="50"/>
      <c r="CH15" s="54"/>
      <c r="CI15" s="105" t="s">
        <v>354</v>
      </c>
      <c r="CJ15" s="49"/>
      <c r="CK15" s="50"/>
      <c r="CL15" s="50"/>
      <c r="CM15" s="50"/>
      <c r="CN15" s="50"/>
      <c r="CO15" s="50"/>
      <c r="CP15" s="50"/>
      <c r="CQ15" s="50"/>
      <c r="CR15" s="50"/>
      <c r="CS15" s="50"/>
      <c r="CT15" s="62"/>
      <c r="CU15" s="23"/>
    </row>
    <row r="16" spans="1:99" ht="10.5" customHeight="1">
      <c r="A16" s="102" t="s">
        <v>1058</v>
      </c>
      <c r="B16" s="45">
        <v>0</v>
      </c>
      <c r="C16" s="46">
        <v>1</v>
      </c>
      <c r="D16" s="46">
        <v>0</v>
      </c>
      <c r="E16" s="46">
        <v>0</v>
      </c>
      <c r="F16" s="64">
        <f aca="true" t="shared" si="21" ref="F16:F21">SUM(B16:E16)</f>
        <v>1</v>
      </c>
      <c r="G16" s="30">
        <v>1</v>
      </c>
      <c r="H16" s="46">
        <v>0</v>
      </c>
      <c r="I16" s="46">
        <v>3</v>
      </c>
      <c r="J16" s="64">
        <f aca="true" t="shared" si="22" ref="J16:J21">SUM(G16:I16)</f>
        <v>4</v>
      </c>
      <c r="K16" s="30">
        <v>0</v>
      </c>
      <c r="L16" s="46">
        <v>0</v>
      </c>
      <c r="M16" s="46">
        <v>0</v>
      </c>
      <c r="N16" s="46">
        <v>0</v>
      </c>
      <c r="O16" s="48">
        <f aca="true" t="shared" si="23" ref="O16:O21">SUM(K16:N16)</f>
        <v>0</v>
      </c>
      <c r="P16" s="102" t="s">
        <v>1058</v>
      </c>
      <c r="Q16" s="30">
        <v>1</v>
      </c>
      <c r="R16" s="46">
        <v>0</v>
      </c>
      <c r="S16" s="46">
        <v>3</v>
      </c>
      <c r="T16" s="46">
        <v>3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5</v>
      </c>
      <c r="AB16" s="46">
        <v>1</v>
      </c>
      <c r="AC16" s="46">
        <v>0</v>
      </c>
      <c r="AD16" s="46">
        <v>0</v>
      </c>
      <c r="AE16" s="64">
        <f aca="true" t="shared" si="24" ref="AE16:AE21">SUM(Q16:AD16)</f>
        <v>13</v>
      </c>
      <c r="AF16" s="102" t="s">
        <v>1058</v>
      </c>
      <c r="AG16" s="45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8">
        <f aca="true" t="shared" si="25" ref="AM16:AM21">SUM(AG16:AL16)</f>
        <v>0</v>
      </c>
      <c r="AN16" s="30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8">
        <f aca="true" t="shared" si="26" ref="AU16:AU21">SUM(AN16:AT16)</f>
        <v>0</v>
      </c>
      <c r="AV16" s="102" t="s">
        <v>1058</v>
      </c>
      <c r="AW16" s="45">
        <v>0</v>
      </c>
      <c r="AX16" s="46">
        <v>0</v>
      </c>
      <c r="AY16" s="89">
        <v>0</v>
      </c>
      <c r="AZ16" s="46">
        <v>0</v>
      </c>
      <c r="BA16" s="46">
        <v>0</v>
      </c>
      <c r="BB16" s="46">
        <v>1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7">
        <f aca="true" t="shared" si="27" ref="BJ16:BJ21">SUM(AW16:BI16)</f>
        <v>1</v>
      </c>
      <c r="BK16" s="30">
        <v>0</v>
      </c>
      <c r="BL16" s="46">
        <v>0</v>
      </c>
      <c r="BM16" s="46">
        <v>0</v>
      </c>
      <c r="BN16" s="46">
        <v>0</v>
      </c>
      <c r="BO16" s="46">
        <v>0</v>
      </c>
      <c r="BP16" s="48">
        <f aca="true" t="shared" si="28" ref="BP16:BP21">SUM(BK16:BO16)</f>
        <v>0</v>
      </c>
      <c r="BQ16" s="102" t="s">
        <v>1058</v>
      </c>
      <c r="BR16" s="45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46">
        <v>0</v>
      </c>
      <c r="BY16" s="46">
        <v>0</v>
      </c>
      <c r="BZ16" s="46">
        <v>1</v>
      </c>
      <c r="CA16" s="46">
        <v>0</v>
      </c>
      <c r="CB16" s="46">
        <v>0</v>
      </c>
      <c r="CC16" s="48">
        <f aca="true" t="shared" si="29" ref="CC16:CC21">SUM(BR16:CB16)</f>
        <v>1</v>
      </c>
      <c r="CD16" s="30">
        <v>0</v>
      </c>
      <c r="CE16" s="46">
        <v>0</v>
      </c>
      <c r="CF16" s="46">
        <v>0</v>
      </c>
      <c r="CG16" s="46">
        <v>0</v>
      </c>
      <c r="CH16" s="48">
        <f aca="true" t="shared" si="30" ref="CH16:CH21">SUM(CD16:CG16)</f>
        <v>0</v>
      </c>
      <c r="CI16" s="102" t="s">
        <v>1058</v>
      </c>
      <c r="CJ16" s="45">
        <f aca="true" t="shared" si="31" ref="CJ16:CJ21">F16</f>
        <v>1</v>
      </c>
      <c r="CK16" s="46">
        <f aca="true" t="shared" si="32" ref="CK16:CK21">J16</f>
        <v>4</v>
      </c>
      <c r="CL16" s="46">
        <f aca="true" t="shared" si="33" ref="CL16:CL21">AE16</f>
        <v>13</v>
      </c>
      <c r="CM16" s="46">
        <f aca="true" t="shared" si="34" ref="CM16:CM21">O16</f>
        <v>0</v>
      </c>
      <c r="CN16" s="46">
        <f aca="true" t="shared" si="35" ref="CN16:CN21">AM16</f>
        <v>0</v>
      </c>
      <c r="CO16" s="46">
        <f aca="true" t="shared" si="36" ref="CO16:CO21">AU16</f>
        <v>0</v>
      </c>
      <c r="CP16" s="46">
        <f aca="true" t="shared" si="37" ref="CP16:CP21">BJ16</f>
        <v>1</v>
      </c>
      <c r="CQ16" s="46">
        <f aca="true" t="shared" si="38" ref="CQ16:CQ21">CC16</f>
        <v>1</v>
      </c>
      <c r="CR16" s="46">
        <f aca="true" t="shared" si="39" ref="CR16:CR21">BP16</f>
        <v>0</v>
      </c>
      <c r="CS16" s="46">
        <f aca="true" t="shared" si="40" ref="CS16:CS21">CH16</f>
        <v>0</v>
      </c>
      <c r="CT16" s="61">
        <f aca="true" t="shared" si="41" ref="CT16:CT21">SUM(CJ16:CS16)</f>
        <v>20</v>
      </c>
      <c r="CU16" s="245">
        <v>5</v>
      </c>
    </row>
    <row r="17" spans="1:99" ht="10.5" customHeight="1">
      <c r="A17" s="102" t="s">
        <v>1059</v>
      </c>
      <c r="B17" s="45">
        <v>1</v>
      </c>
      <c r="C17" s="46">
        <v>0</v>
      </c>
      <c r="D17" s="46">
        <v>0</v>
      </c>
      <c r="E17" s="46">
        <v>0</v>
      </c>
      <c r="F17" s="64">
        <f t="shared" si="21"/>
        <v>1</v>
      </c>
      <c r="G17" s="30">
        <v>1</v>
      </c>
      <c r="H17" s="46">
        <v>0</v>
      </c>
      <c r="I17" s="46">
        <v>8</v>
      </c>
      <c r="J17" s="64">
        <f t="shared" si="22"/>
        <v>9</v>
      </c>
      <c r="K17" s="30">
        <v>0</v>
      </c>
      <c r="L17" s="46">
        <v>0</v>
      </c>
      <c r="M17" s="46">
        <v>1</v>
      </c>
      <c r="N17" s="46">
        <v>0</v>
      </c>
      <c r="O17" s="48">
        <f t="shared" si="23"/>
        <v>1</v>
      </c>
      <c r="P17" s="102" t="s">
        <v>1059</v>
      </c>
      <c r="Q17" s="30">
        <v>0</v>
      </c>
      <c r="R17" s="46">
        <v>0</v>
      </c>
      <c r="S17" s="46">
        <v>0</v>
      </c>
      <c r="T17" s="46">
        <v>4</v>
      </c>
      <c r="U17" s="46">
        <v>1</v>
      </c>
      <c r="V17" s="46">
        <v>1</v>
      </c>
      <c r="W17" s="46">
        <v>1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1</v>
      </c>
      <c r="AD17" s="46">
        <v>0</v>
      </c>
      <c r="AE17" s="64">
        <f t="shared" si="24"/>
        <v>8</v>
      </c>
      <c r="AF17" s="102" t="s">
        <v>1059</v>
      </c>
      <c r="AG17" s="45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8">
        <f t="shared" si="25"/>
        <v>0</v>
      </c>
      <c r="AN17" s="30">
        <v>2</v>
      </c>
      <c r="AO17" s="46">
        <v>0</v>
      </c>
      <c r="AP17" s="46">
        <v>8</v>
      </c>
      <c r="AQ17" s="46">
        <v>1</v>
      </c>
      <c r="AR17" s="46">
        <v>0</v>
      </c>
      <c r="AS17" s="46">
        <v>2</v>
      </c>
      <c r="AT17" s="46">
        <v>0</v>
      </c>
      <c r="AU17" s="48">
        <f t="shared" si="26"/>
        <v>13</v>
      </c>
      <c r="AV17" s="102" t="s">
        <v>1059</v>
      </c>
      <c r="AW17" s="45">
        <v>1</v>
      </c>
      <c r="AX17" s="46">
        <v>1</v>
      </c>
      <c r="AY17" s="89">
        <v>1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7">
        <f t="shared" si="27"/>
        <v>3</v>
      </c>
      <c r="BK17" s="30">
        <v>0</v>
      </c>
      <c r="BL17" s="46">
        <v>0</v>
      </c>
      <c r="BM17" s="46">
        <v>0</v>
      </c>
      <c r="BN17" s="46">
        <v>0</v>
      </c>
      <c r="BO17" s="46">
        <v>0</v>
      </c>
      <c r="BP17" s="48">
        <f t="shared" si="28"/>
        <v>0</v>
      </c>
      <c r="BQ17" s="102" t="s">
        <v>1059</v>
      </c>
      <c r="BR17" s="45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46">
        <v>0</v>
      </c>
      <c r="BY17" s="46">
        <v>0</v>
      </c>
      <c r="BZ17" s="46">
        <v>0</v>
      </c>
      <c r="CA17" s="46">
        <v>0</v>
      </c>
      <c r="CB17" s="46">
        <v>0</v>
      </c>
      <c r="CC17" s="48">
        <f t="shared" si="29"/>
        <v>0</v>
      </c>
      <c r="CD17" s="30">
        <v>0</v>
      </c>
      <c r="CE17" s="46">
        <v>0</v>
      </c>
      <c r="CF17" s="46">
        <v>0</v>
      </c>
      <c r="CG17" s="46">
        <v>0</v>
      </c>
      <c r="CH17" s="48">
        <f t="shared" si="30"/>
        <v>0</v>
      </c>
      <c r="CI17" s="102" t="s">
        <v>1059</v>
      </c>
      <c r="CJ17" s="45">
        <f t="shared" si="31"/>
        <v>1</v>
      </c>
      <c r="CK17" s="46">
        <f t="shared" si="32"/>
        <v>9</v>
      </c>
      <c r="CL17" s="46">
        <f t="shared" si="33"/>
        <v>8</v>
      </c>
      <c r="CM17" s="46">
        <f t="shared" si="34"/>
        <v>1</v>
      </c>
      <c r="CN17" s="46">
        <f t="shared" si="35"/>
        <v>0</v>
      </c>
      <c r="CO17" s="46">
        <f t="shared" si="36"/>
        <v>13</v>
      </c>
      <c r="CP17" s="46">
        <f t="shared" si="37"/>
        <v>3</v>
      </c>
      <c r="CQ17" s="46">
        <f t="shared" si="38"/>
        <v>0</v>
      </c>
      <c r="CR17" s="46">
        <f t="shared" si="39"/>
        <v>0</v>
      </c>
      <c r="CS17" s="46">
        <f t="shared" si="40"/>
        <v>0</v>
      </c>
      <c r="CT17" s="61">
        <f t="shared" si="41"/>
        <v>35</v>
      </c>
      <c r="CU17" s="245">
        <v>1</v>
      </c>
    </row>
    <row r="18" spans="1:99" ht="10.5" customHeight="1">
      <c r="A18" s="102" t="s">
        <v>1060</v>
      </c>
      <c r="B18" s="45">
        <v>0</v>
      </c>
      <c r="C18" s="46">
        <v>0</v>
      </c>
      <c r="D18" s="46">
        <v>1</v>
      </c>
      <c r="E18" s="46">
        <v>1</v>
      </c>
      <c r="F18" s="64">
        <f t="shared" si="21"/>
        <v>2</v>
      </c>
      <c r="G18" s="30">
        <v>0</v>
      </c>
      <c r="H18" s="46">
        <v>0</v>
      </c>
      <c r="I18" s="46">
        <v>5</v>
      </c>
      <c r="J18" s="64">
        <f t="shared" si="22"/>
        <v>5</v>
      </c>
      <c r="K18" s="30">
        <v>0</v>
      </c>
      <c r="L18" s="46">
        <v>0</v>
      </c>
      <c r="M18" s="46">
        <v>0</v>
      </c>
      <c r="N18" s="46">
        <v>0</v>
      </c>
      <c r="O18" s="48">
        <f t="shared" si="23"/>
        <v>0</v>
      </c>
      <c r="P18" s="102" t="s">
        <v>1060</v>
      </c>
      <c r="Q18" s="30">
        <v>0</v>
      </c>
      <c r="R18" s="46">
        <v>1</v>
      </c>
      <c r="S18" s="46">
        <v>2</v>
      </c>
      <c r="T18" s="46">
        <v>2</v>
      </c>
      <c r="U18" s="46">
        <v>2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2</v>
      </c>
      <c r="AD18" s="46">
        <v>0</v>
      </c>
      <c r="AE18" s="64">
        <f t="shared" si="24"/>
        <v>9</v>
      </c>
      <c r="AF18" s="102" t="s">
        <v>1060</v>
      </c>
      <c r="AG18" s="45">
        <v>1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8">
        <f t="shared" si="25"/>
        <v>1</v>
      </c>
      <c r="AN18" s="30">
        <v>0</v>
      </c>
      <c r="AO18" s="46">
        <v>0</v>
      </c>
      <c r="AP18" s="46">
        <v>0</v>
      </c>
      <c r="AQ18" s="46">
        <v>1</v>
      </c>
      <c r="AR18" s="46">
        <v>1</v>
      </c>
      <c r="AS18" s="46">
        <v>2</v>
      </c>
      <c r="AT18" s="46">
        <v>0</v>
      </c>
      <c r="AU18" s="48">
        <f t="shared" si="26"/>
        <v>4</v>
      </c>
      <c r="AV18" s="102" t="s">
        <v>1060</v>
      </c>
      <c r="AW18" s="45">
        <v>0</v>
      </c>
      <c r="AX18" s="46">
        <v>0</v>
      </c>
      <c r="AY18" s="89">
        <v>1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4</v>
      </c>
      <c r="BF18" s="46">
        <v>0</v>
      </c>
      <c r="BG18" s="46">
        <v>0</v>
      </c>
      <c r="BH18" s="46">
        <v>0</v>
      </c>
      <c r="BI18" s="46">
        <v>0</v>
      </c>
      <c r="BJ18" s="47">
        <f t="shared" si="27"/>
        <v>5</v>
      </c>
      <c r="BK18" s="30">
        <v>0</v>
      </c>
      <c r="BL18" s="46">
        <v>0</v>
      </c>
      <c r="BM18" s="46">
        <v>0</v>
      </c>
      <c r="BN18" s="46">
        <v>0</v>
      </c>
      <c r="BO18" s="46">
        <v>1</v>
      </c>
      <c r="BP18" s="48">
        <f t="shared" si="28"/>
        <v>1</v>
      </c>
      <c r="BQ18" s="102" t="s">
        <v>1060</v>
      </c>
      <c r="BR18" s="45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46">
        <v>0</v>
      </c>
      <c r="BY18" s="46">
        <v>1</v>
      </c>
      <c r="BZ18" s="46">
        <v>0</v>
      </c>
      <c r="CA18" s="46">
        <v>0</v>
      </c>
      <c r="CB18" s="46">
        <v>0</v>
      </c>
      <c r="CC18" s="48">
        <f t="shared" si="29"/>
        <v>1</v>
      </c>
      <c r="CD18" s="30">
        <v>0</v>
      </c>
      <c r="CE18" s="46">
        <v>0</v>
      </c>
      <c r="CF18" s="46">
        <v>0</v>
      </c>
      <c r="CG18" s="46">
        <v>0</v>
      </c>
      <c r="CH18" s="48">
        <f t="shared" si="30"/>
        <v>0</v>
      </c>
      <c r="CI18" s="102" t="s">
        <v>1060</v>
      </c>
      <c r="CJ18" s="45">
        <f t="shared" si="31"/>
        <v>2</v>
      </c>
      <c r="CK18" s="46">
        <f t="shared" si="32"/>
        <v>5</v>
      </c>
      <c r="CL18" s="46">
        <f t="shared" si="33"/>
        <v>9</v>
      </c>
      <c r="CM18" s="46">
        <f t="shared" si="34"/>
        <v>0</v>
      </c>
      <c r="CN18" s="46">
        <f t="shared" si="35"/>
        <v>1</v>
      </c>
      <c r="CO18" s="46">
        <f t="shared" si="36"/>
        <v>4</v>
      </c>
      <c r="CP18" s="46">
        <f t="shared" si="37"/>
        <v>5</v>
      </c>
      <c r="CQ18" s="46">
        <f t="shared" si="38"/>
        <v>1</v>
      </c>
      <c r="CR18" s="46">
        <f t="shared" si="39"/>
        <v>1</v>
      </c>
      <c r="CS18" s="46">
        <f t="shared" si="40"/>
        <v>0</v>
      </c>
      <c r="CT18" s="61">
        <f t="shared" si="41"/>
        <v>28</v>
      </c>
      <c r="CU18" s="245">
        <v>2</v>
      </c>
    </row>
    <row r="19" spans="1:99" ht="10.5" customHeight="1">
      <c r="A19" s="102" t="s">
        <v>1061</v>
      </c>
      <c r="B19" s="45">
        <v>0</v>
      </c>
      <c r="C19" s="46">
        <v>1</v>
      </c>
      <c r="D19" s="46">
        <v>3</v>
      </c>
      <c r="E19" s="46">
        <v>0</v>
      </c>
      <c r="F19" s="64">
        <f t="shared" si="21"/>
        <v>4</v>
      </c>
      <c r="G19" s="30">
        <v>2</v>
      </c>
      <c r="H19" s="46">
        <v>0</v>
      </c>
      <c r="I19" s="46">
        <v>5</v>
      </c>
      <c r="J19" s="64">
        <f t="shared" si="22"/>
        <v>7</v>
      </c>
      <c r="K19" s="30">
        <v>0</v>
      </c>
      <c r="L19" s="46">
        <v>0</v>
      </c>
      <c r="M19" s="46">
        <v>0</v>
      </c>
      <c r="N19" s="46">
        <v>0</v>
      </c>
      <c r="O19" s="48">
        <f t="shared" si="23"/>
        <v>0</v>
      </c>
      <c r="P19" s="102" t="s">
        <v>1061</v>
      </c>
      <c r="Q19" s="30">
        <v>0</v>
      </c>
      <c r="R19" s="46">
        <v>0</v>
      </c>
      <c r="S19" s="46">
        <v>0</v>
      </c>
      <c r="T19" s="46">
        <v>1</v>
      </c>
      <c r="U19" s="46">
        <v>1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64">
        <f t="shared" si="24"/>
        <v>2</v>
      </c>
      <c r="AF19" s="102" t="s">
        <v>1061</v>
      </c>
      <c r="AG19" s="45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8">
        <f t="shared" si="25"/>
        <v>0</v>
      </c>
      <c r="AN19" s="30">
        <v>1</v>
      </c>
      <c r="AO19" s="46">
        <v>1</v>
      </c>
      <c r="AP19" s="46">
        <v>1</v>
      </c>
      <c r="AQ19" s="46">
        <v>1</v>
      </c>
      <c r="AR19" s="46">
        <v>1</v>
      </c>
      <c r="AS19" s="46">
        <v>1</v>
      </c>
      <c r="AT19" s="46">
        <v>0</v>
      </c>
      <c r="AU19" s="48">
        <f t="shared" si="26"/>
        <v>6</v>
      </c>
      <c r="AV19" s="102" t="s">
        <v>1061</v>
      </c>
      <c r="AW19" s="45">
        <v>0</v>
      </c>
      <c r="AX19" s="46">
        <v>0</v>
      </c>
      <c r="AY19" s="89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1</v>
      </c>
      <c r="BF19" s="46">
        <v>0</v>
      </c>
      <c r="BG19" s="46">
        <v>0</v>
      </c>
      <c r="BH19" s="46">
        <v>0</v>
      </c>
      <c r="BI19" s="46">
        <v>0</v>
      </c>
      <c r="BJ19" s="47">
        <f t="shared" si="27"/>
        <v>1</v>
      </c>
      <c r="BK19" s="30">
        <v>0</v>
      </c>
      <c r="BL19" s="46">
        <v>0</v>
      </c>
      <c r="BM19" s="46">
        <v>0</v>
      </c>
      <c r="BN19" s="46">
        <v>0</v>
      </c>
      <c r="BO19" s="46">
        <v>0</v>
      </c>
      <c r="BP19" s="48">
        <f t="shared" si="28"/>
        <v>0</v>
      </c>
      <c r="BQ19" s="102" t="s">
        <v>1061</v>
      </c>
      <c r="BR19" s="45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46">
        <v>0</v>
      </c>
      <c r="BY19" s="46">
        <v>0</v>
      </c>
      <c r="BZ19" s="46">
        <v>0</v>
      </c>
      <c r="CA19" s="46">
        <v>0</v>
      </c>
      <c r="CB19" s="46">
        <v>0</v>
      </c>
      <c r="CC19" s="48">
        <f t="shared" si="29"/>
        <v>0</v>
      </c>
      <c r="CD19" s="30">
        <v>0</v>
      </c>
      <c r="CE19" s="46">
        <v>0</v>
      </c>
      <c r="CF19" s="46">
        <v>0</v>
      </c>
      <c r="CG19" s="46">
        <v>0</v>
      </c>
      <c r="CH19" s="48">
        <f t="shared" si="30"/>
        <v>0</v>
      </c>
      <c r="CI19" s="102" t="s">
        <v>1061</v>
      </c>
      <c r="CJ19" s="45">
        <f t="shared" si="31"/>
        <v>4</v>
      </c>
      <c r="CK19" s="46">
        <f t="shared" si="32"/>
        <v>7</v>
      </c>
      <c r="CL19" s="46">
        <f t="shared" si="33"/>
        <v>2</v>
      </c>
      <c r="CM19" s="46">
        <f t="shared" si="34"/>
        <v>0</v>
      </c>
      <c r="CN19" s="46">
        <f t="shared" si="35"/>
        <v>0</v>
      </c>
      <c r="CO19" s="46">
        <f t="shared" si="36"/>
        <v>6</v>
      </c>
      <c r="CP19" s="46">
        <f t="shared" si="37"/>
        <v>1</v>
      </c>
      <c r="CQ19" s="46">
        <f t="shared" si="38"/>
        <v>0</v>
      </c>
      <c r="CR19" s="46">
        <f t="shared" si="39"/>
        <v>0</v>
      </c>
      <c r="CS19" s="46">
        <f t="shared" si="40"/>
        <v>0</v>
      </c>
      <c r="CT19" s="61">
        <f t="shared" si="41"/>
        <v>20</v>
      </c>
      <c r="CU19" s="245">
        <v>6</v>
      </c>
    </row>
    <row r="20" spans="1:99" ht="10.5" customHeight="1">
      <c r="A20" s="102" t="s">
        <v>1062</v>
      </c>
      <c r="B20" s="45">
        <v>0</v>
      </c>
      <c r="C20" s="46">
        <v>0</v>
      </c>
      <c r="D20" s="46">
        <v>0</v>
      </c>
      <c r="E20" s="46">
        <v>1</v>
      </c>
      <c r="F20" s="64">
        <f t="shared" si="21"/>
        <v>1</v>
      </c>
      <c r="G20" s="30">
        <v>2</v>
      </c>
      <c r="H20" s="46">
        <v>1</v>
      </c>
      <c r="I20" s="46">
        <v>3</v>
      </c>
      <c r="J20" s="64">
        <f t="shared" si="22"/>
        <v>6</v>
      </c>
      <c r="K20" s="30">
        <v>0</v>
      </c>
      <c r="L20" s="46">
        <v>0</v>
      </c>
      <c r="M20" s="46">
        <v>0</v>
      </c>
      <c r="N20" s="46">
        <v>0</v>
      </c>
      <c r="O20" s="48">
        <f t="shared" si="23"/>
        <v>0</v>
      </c>
      <c r="P20" s="102" t="s">
        <v>1062</v>
      </c>
      <c r="Q20" s="30">
        <v>0</v>
      </c>
      <c r="R20" s="46">
        <v>0</v>
      </c>
      <c r="S20" s="46">
        <v>0</v>
      </c>
      <c r="T20" s="46">
        <v>0</v>
      </c>
      <c r="U20" s="46">
        <v>1</v>
      </c>
      <c r="V20" s="46">
        <v>1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1</v>
      </c>
      <c r="AD20" s="46">
        <v>0</v>
      </c>
      <c r="AE20" s="64">
        <f t="shared" si="24"/>
        <v>3</v>
      </c>
      <c r="AF20" s="102" t="s">
        <v>1062</v>
      </c>
      <c r="AG20" s="45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8">
        <f t="shared" si="25"/>
        <v>0</v>
      </c>
      <c r="AN20" s="30">
        <v>1</v>
      </c>
      <c r="AO20" s="46">
        <v>0</v>
      </c>
      <c r="AP20" s="46">
        <v>1</v>
      </c>
      <c r="AQ20" s="46">
        <v>0</v>
      </c>
      <c r="AR20" s="46">
        <v>0</v>
      </c>
      <c r="AS20" s="46">
        <v>1</v>
      </c>
      <c r="AT20" s="46">
        <v>0</v>
      </c>
      <c r="AU20" s="48">
        <f t="shared" si="26"/>
        <v>3</v>
      </c>
      <c r="AV20" s="102" t="s">
        <v>1062</v>
      </c>
      <c r="AW20" s="45">
        <v>0</v>
      </c>
      <c r="AX20" s="46">
        <v>1</v>
      </c>
      <c r="AY20" s="89">
        <v>1</v>
      </c>
      <c r="AZ20" s="46">
        <v>0</v>
      </c>
      <c r="BA20" s="46">
        <v>0</v>
      </c>
      <c r="BB20" s="46">
        <v>1</v>
      </c>
      <c r="BC20" s="46">
        <v>0</v>
      </c>
      <c r="BD20" s="46">
        <v>0</v>
      </c>
      <c r="BE20" s="46">
        <v>2</v>
      </c>
      <c r="BF20" s="46">
        <v>0</v>
      </c>
      <c r="BG20" s="46">
        <v>0</v>
      </c>
      <c r="BH20" s="46">
        <v>0</v>
      </c>
      <c r="BI20" s="46">
        <v>0</v>
      </c>
      <c r="BJ20" s="47">
        <f t="shared" si="27"/>
        <v>5</v>
      </c>
      <c r="BK20" s="30">
        <v>1</v>
      </c>
      <c r="BL20" s="46">
        <v>0</v>
      </c>
      <c r="BM20" s="46">
        <v>0</v>
      </c>
      <c r="BN20" s="46">
        <v>0</v>
      </c>
      <c r="BO20" s="46">
        <v>0</v>
      </c>
      <c r="BP20" s="48">
        <f t="shared" si="28"/>
        <v>1</v>
      </c>
      <c r="BQ20" s="102" t="s">
        <v>1062</v>
      </c>
      <c r="BR20" s="45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46">
        <v>0</v>
      </c>
      <c r="BY20" s="46">
        <v>0</v>
      </c>
      <c r="BZ20" s="46">
        <v>0</v>
      </c>
      <c r="CA20" s="46">
        <v>0</v>
      </c>
      <c r="CB20" s="46">
        <v>1</v>
      </c>
      <c r="CC20" s="48">
        <f t="shared" si="29"/>
        <v>1</v>
      </c>
      <c r="CD20" s="30">
        <v>0</v>
      </c>
      <c r="CE20" s="46">
        <v>1</v>
      </c>
      <c r="CF20" s="46">
        <v>0</v>
      </c>
      <c r="CG20" s="46">
        <v>0</v>
      </c>
      <c r="CH20" s="48">
        <f t="shared" si="30"/>
        <v>1</v>
      </c>
      <c r="CI20" s="102" t="s">
        <v>1062</v>
      </c>
      <c r="CJ20" s="45">
        <f t="shared" si="31"/>
        <v>1</v>
      </c>
      <c r="CK20" s="46">
        <f t="shared" si="32"/>
        <v>6</v>
      </c>
      <c r="CL20" s="46">
        <f t="shared" si="33"/>
        <v>3</v>
      </c>
      <c r="CM20" s="46">
        <f t="shared" si="34"/>
        <v>0</v>
      </c>
      <c r="CN20" s="46">
        <f t="shared" si="35"/>
        <v>0</v>
      </c>
      <c r="CO20" s="46">
        <f t="shared" si="36"/>
        <v>3</v>
      </c>
      <c r="CP20" s="46">
        <f t="shared" si="37"/>
        <v>5</v>
      </c>
      <c r="CQ20" s="46">
        <f t="shared" si="38"/>
        <v>1</v>
      </c>
      <c r="CR20" s="46">
        <f t="shared" si="39"/>
        <v>1</v>
      </c>
      <c r="CS20" s="46">
        <f t="shared" si="40"/>
        <v>1</v>
      </c>
      <c r="CT20" s="61">
        <f t="shared" si="41"/>
        <v>21</v>
      </c>
      <c r="CU20" s="245">
        <v>4</v>
      </c>
    </row>
    <row r="21" spans="1:99" ht="10.5" customHeight="1">
      <c r="A21" s="102" t="s">
        <v>1063</v>
      </c>
      <c r="B21" s="45">
        <v>0</v>
      </c>
      <c r="C21" s="46">
        <v>0</v>
      </c>
      <c r="D21" s="46">
        <v>0</v>
      </c>
      <c r="E21" s="46">
        <v>0</v>
      </c>
      <c r="F21" s="64">
        <f t="shared" si="21"/>
        <v>0</v>
      </c>
      <c r="G21" s="30">
        <v>1</v>
      </c>
      <c r="H21" s="46">
        <v>0</v>
      </c>
      <c r="I21" s="46">
        <v>5</v>
      </c>
      <c r="J21" s="64">
        <f t="shared" si="22"/>
        <v>6</v>
      </c>
      <c r="K21" s="30">
        <v>0</v>
      </c>
      <c r="L21" s="46">
        <v>0</v>
      </c>
      <c r="M21" s="46">
        <v>0</v>
      </c>
      <c r="N21" s="46">
        <v>1</v>
      </c>
      <c r="O21" s="48">
        <f t="shared" si="23"/>
        <v>1</v>
      </c>
      <c r="P21" s="102" t="s">
        <v>1063</v>
      </c>
      <c r="Q21" s="30">
        <v>0</v>
      </c>
      <c r="R21" s="46">
        <v>0</v>
      </c>
      <c r="S21" s="46">
        <v>1</v>
      </c>
      <c r="T21" s="46">
        <v>0</v>
      </c>
      <c r="U21" s="46">
        <v>0</v>
      </c>
      <c r="V21" s="46">
        <v>1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64">
        <f t="shared" si="24"/>
        <v>2</v>
      </c>
      <c r="AF21" s="102" t="s">
        <v>1063</v>
      </c>
      <c r="AG21" s="45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8">
        <f t="shared" si="25"/>
        <v>0</v>
      </c>
      <c r="AN21" s="30">
        <v>0</v>
      </c>
      <c r="AO21" s="46">
        <v>0</v>
      </c>
      <c r="AP21" s="46">
        <v>0</v>
      </c>
      <c r="AQ21" s="46">
        <v>0</v>
      </c>
      <c r="AR21" s="46">
        <v>1</v>
      </c>
      <c r="AS21" s="46">
        <v>2</v>
      </c>
      <c r="AT21" s="46">
        <v>0</v>
      </c>
      <c r="AU21" s="48">
        <f t="shared" si="26"/>
        <v>3</v>
      </c>
      <c r="AV21" s="102" t="s">
        <v>1063</v>
      </c>
      <c r="AW21" s="45">
        <v>0</v>
      </c>
      <c r="AX21" s="46">
        <v>0</v>
      </c>
      <c r="AY21" s="89">
        <v>1</v>
      </c>
      <c r="AZ21" s="46">
        <v>0</v>
      </c>
      <c r="BA21" s="46">
        <v>1</v>
      </c>
      <c r="BB21" s="46">
        <v>2</v>
      </c>
      <c r="BC21" s="46">
        <v>0</v>
      </c>
      <c r="BD21" s="46">
        <v>0</v>
      </c>
      <c r="BE21" s="46">
        <v>2</v>
      </c>
      <c r="BF21" s="46">
        <v>0</v>
      </c>
      <c r="BG21" s="46">
        <v>0</v>
      </c>
      <c r="BH21" s="46">
        <v>0</v>
      </c>
      <c r="BI21" s="46">
        <v>1</v>
      </c>
      <c r="BJ21" s="47">
        <f t="shared" si="27"/>
        <v>7</v>
      </c>
      <c r="BK21" s="30">
        <v>1</v>
      </c>
      <c r="BL21" s="46">
        <v>0</v>
      </c>
      <c r="BM21" s="46">
        <v>0</v>
      </c>
      <c r="BN21" s="46">
        <v>0</v>
      </c>
      <c r="BO21" s="46">
        <v>0</v>
      </c>
      <c r="BP21" s="48">
        <f t="shared" si="28"/>
        <v>1</v>
      </c>
      <c r="BQ21" s="102" t="s">
        <v>1063</v>
      </c>
      <c r="BR21" s="45">
        <v>1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46">
        <v>0</v>
      </c>
      <c r="BY21" s="46">
        <v>1</v>
      </c>
      <c r="BZ21" s="46">
        <v>0</v>
      </c>
      <c r="CA21" s="46">
        <v>0</v>
      </c>
      <c r="CB21" s="46">
        <v>0</v>
      </c>
      <c r="CC21" s="48">
        <f t="shared" si="29"/>
        <v>2</v>
      </c>
      <c r="CD21" s="30">
        <v>0</v>
      </c>
      <c r="CE21" s="46">
        <v>0</v>
      </c>
      <c r="CF21" s="46">
        <v>0</v>
      </c>
      <c r="CG21" s="46">
        <v>0</v>
      </c>
      <c r="CH21" s="48">
        <f t="shared" si="30"/>
        <v>0</v>
      </c>
      <c r="CI21" s="102" t="s">
        <v>1063</v>
      </c>
      <c r="CJ21" s="45">
        <f t="shared" si="31"/>
        <v>0</v>
      </c>
      <c r="CK21" s="46">
        <f t="shared" si="32"/>
        <v>6</v>
      </c>
      <c r="CL21" s="46">
        <f t="shared" si="33"/>
        <v>2</v>
      </c>
      <c r="CM21" s="46">
        <f t="shared" si="34"/>
        <v>1</v>
      </c>
      <c r="CN21" s="46">
        <f t="shared" si="35"/>
        <v>0</v>
      </c>
      <c r="CO21" s="46">
        <f t="shared" si="36"/>
        <v>3</v>
      </c>
      <c r="CP21" s="46">
        <f t="shared" si="37"/>
        <v>7</v>
      </c>
      <c r="CQ21" s="46">
        <f t="shared" si="38"/>
        <v>2</v>
      </c>
      <c r="CR21" s="46">
        <f t="shared" si="39"/>
        <v>1</v>
      </c>
      <c r="CS21" s="46">
        <f t="shared" si="40"/>
        <v>0</v>
      </c>
      <c r="CT21" s="61">
        <f t="shared" si="41"/>
        <v>22</v>
      </c>
      <c r="CU21" s="245">
        <v>3</v>
      </c>
    </row>
    <row r="22" spans="1:99" ht="12.75">
      <c r="A22" s="105" t="s">
        <v>355</v>
      </c>
      <c r="B22" s="49"/>
      <c r="C22" s="50"/>
      <c r="D22" s="50"/>
      <c r="E22" s="50"/>
      <c r="F22" s="53"/>
      <c r="G22" s="52"/>
      <c r="H22" s="50"/>
      <c r="I22" s="50"/>
      <c r="J22" s="53"/>
      <c r="K22" s="52"/>
      <c r="L22" s="50"/>
      <c r="M22" s="50"/>
      <c r="N22" s="50"/>
      <c r="O22" s="54"/>
      <c r="P22" s="105" t="s">
        <v>355</v>
      </c>
      <c r="Q22" s="52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3"/>
      <c r="AF22" s="105" t="s">
        <v>355</v>
      </c>
      <c r="AG22" s="49"/>
      <c r="AH22" s="50"/>
      <c r="AI22" s="50"/>
      <c r="AJ22" s="50"/>
      <c r="AK22" s="50"/>
      <c r="AL22" s="50"/>
      <c r="AM22" s="54"/>
      <c r="AN22" s="52"/>
      <c r="AO22" s="50"/>
      <c r="AP22" s="50"/>
      <c r="AQ22" s="50"/>
      <c r="AR22" s="50"/>
      <c r="AS22" s="50"/>
      <c r="AT22" s="50"/>
      <c r="AU22" s="54"/>
      <c r="AV22" s="105" t="s">
        <v>355</v>
      </c>
      <c r="AW22" s="49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68"/>
      <c r="BK22" s="52"/>
      <c r="BL22" s="50"/>
      <c r="BM22" s="50"/>
      <c r="BN22" s="50"/>
      <c r="BO22" s="50"/>
      <c r="BP22" s="54"/>
      <c r="BQ22" s="105" t="s">
        <v>355</v>
      </c>
      <c r="BR22" s="49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4"/>
      <c r="CD22" s="52"/>
      <c r="CE22" s="50"/>
      <c r="CF22" s="50"/>
      <c r="CG22" s="50"/>
      <c r="CH22" s="54"/>
      <c r="CI22" s="105" t="s">
        <v>355</v>
      </c>
      <c r="CJ22" s="49"/>
      <c r="CK22" s="50"/>
      <c r="CL22" s="50"/>
      <c r="CM22" s="50"/>
      <c r="CN22" s="50"/>
      <c r="CO22" s="50"/>
      <c r="CP22" s="50"/>
      <c r="CQ22" s="50"/>
      <c r="CR22" s="50"/>
      <c r="CS22" s="50"/>
      <c r="CT22" s="62"/>
      <c r="CU22" s="23"/>
    </row>
    <row r="23" spans="1:99" ht="10.5" customHeight="1">
      <c r="A23" s="102" t="s">
        <v>1069</v>
      </c>
      <c r="B23" s="45">
        <v>0</v>
      </c>
      <c r="C23" s="46">
        <v>0</v>
      </c>
      <c r="D23" s="46">
        <v>0</v>
      </c>
      <c r="E23" s="46">
        <v>1</v>
      </c>
      <c r="F23" s="64">
        <f>SUM(B23:E23)</f>
        <v>1</v>
      </c>
      <c r="G23" s="30">
        <v>0</v>
      </c>
      <c r="H23" s="46">
        <v>0</v>
      </c>
      <c r="I23" s="46">
        <v>13</v>
      </c>
      <c r="J23" s="64">
        <f>SUM(G23:I23)</f>
        <v>13</v>
      </c>
      <c r="K23" s="30">
        <v>0</v>
      </c>
      <c r="L23" s="46">
        <v>0</v>
      </c>
      <c r="M23" s="46">
        <v>2</v>
      </c>
      <c r="N23" s="46">
        <v>0</v>
      </c>
      <c r="O23" s="48">
        <f>SUM(K23:N23)</f>
        <v>2</v>
      </c>
      <c r="P23" s="102" t="s">
        <v>1069</v>
      </c>
      <c r="Q23" s="30">
        <v>1</v>
      </c>
      <c r="R23" s="46">
        <v>1</v>
      </c>
      <c r="S23" s="46">
        <v>1</v>
      </c>
      <c r="T23" s="46">
        <v>6</v>
      </c>
      <c r="U23" s="46">
        <v>4</v>
      </c>
      <c r="V23" s="46">
        <v>1</v>
      </c>
      <c r="W23" s="46">
        <v>0</v>
      </c>
      <c r="X23" s="46">
        <v>0</v>
      </c>
      <c r="Y23" s="46">
        <v>0</v>
      </c>
      <c r="Z23" s="46">
        <v>0</v>
      </c>
      <c r="AA23" s="46">
        <v>2</v>
      </c>
      <c r="AB23" s="46">
        <v>0</v>
      </c>
      <c r="AC23" s="46">
        <v>2</v>
      </c>
      <c r="AD23" s="46">
        <v>0</v>
      </c>
      <c r="AE23" s="64">
        <f>SUM(Q23:AD23)</f>
        <v>18</v>
      </c>
      <c r="AF23" s="102" t="s">
        <v>1069</v>
      </c>
      <c r="AG23" s="45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8">
        <f>SUM(AG23:AL23)</f>
        <v>0</v>
      </c>
      <c r="AN23" s="30">
        <v>1</v>
      </c>
      <c r="AO23" s="46">
        <v>0</v>
      </c>
      <c r="AP23" s="46">
        <v>3</v>
      </c>
      <c r="AQ23" s="46">
        <v>1</v>
      </c>
      <c r="AR23" s="46">
        <v>0</v>
      </c>
      <c r="AS23" s="46">
        <v>6</v>
      </c>
      <c r="AT23" s="46">
        <v>0</v>
      </c>
      <c r="AU23" s="48">
        <f>SUM(AN23:AT23)</f>
        <v>11</v>
      </c>
      <c r="AV23" s="102" t="s">
        <v>1069</v>
      </c>
      <c r="AW23" s="45">
        <v>1</v>
      </c>
      <c r="AX23" s="46">
        <v>0</v>
      </c>
      <c r="AY23" s="89">
        <v>1</v>
      </c>
      <c r="AZ23" s="46">
        <v>0</v>
      </c>
      <c r="BA23" s="46">
        <v>1</v>
      </c>
      <c r="BB23" s="46">
        <v>2</v>
      </c>
      <c r="BC23" s="46">
        <v>0</v>
      </c>
      <c r="BD23" s="46">
        <v>0</v>
      </c>
      <c r="BE23" s="46">
        <v>1</v>
      </c>
      <c r="BF23" s="46">
        <v>1</v>
      </c>
      <c r="BG23" s="46">
        <v>0</v>
      </c>
      <c r="BH23" s="46">
        <v>0</v>
      </c>
      <c r="BI23" s="46">
        <v>1</v>
      </c>
      <c r="BJ23" s="47">
        <f>SUM(AW23:BI23)</f>
        <v>8</v>
      </c>
      <c r="BK23" s="30">
        <v>0</v>
      </c>
      <c r="BL23" s="46">
        <v>0</v>
      </c>
      <c r="BM23" s="46">
        <v>0</v>
      </c>
      <c r="BN23" s="46">
        <v>0</v>
      </c>
      <c r="BO23" s="46">
        <v>1</v>
      </c>
      <c r="BP23" s="48">
        <f>SUM(BK23:BO23)</f>
        <v>1</v>
      </c>
      <c r="BQ23" s="102" t="s">
        <v>1069</v>
      </c>
      <c r="BR23" s="45">
        <v>1</v>
      </c>
      <c r="BS23" s="46">
        <v>0</v>
      </c>
      <c r="BT23" s="46">
        <v>0</v>
      </c>
      <c r="BU23" s="46">
        <v>0</v>
      </c>
      <c r="BV23" s="46">
        <v>1</v>
      </c>
      <c r="BW23" s="46">
        <v>0</v>
      </c>
      <c r="BX23" s="46">
        <v>0</v>
      </c>
      <c r="BY23" s="46">
        <v>0</v>
      </c>
      <c r="BZ23" s="46">
        <v>0</v>
      </c>
      <c r="CA23" s="46">
        <v>0</v>
      </c>
      <c r="CB23" s="46">
        <v>1</v>
      </c>
      <c r="CC23" s="48">
        <f>SUM(BR23:CB23)</f>
        <v>3</v>
      </c>
      <c r="CD23" s="30">
        <v>0</v>
      </c>
      <c r="CE23" s="46">
        <v>0</v>
      </c>
      <c r="CF23" s="46">
        <v>0</v>
      </c>
      <c r="CG23" s="46">
        <v>0</v>
      </c>
      <c r="CH23" s="48">
        <f>SUM(CD23:CG23)</f>
        <v>0</v>
      </c>
      <c r="CI23" s="102" t="s">
        <v>1069</v>
      </c>
      <c r="CJ23" s="45">
        <f>F23</f>
        <v>1</v>
      </c>
      <c r="CK23" s="46">
        <f>J23</f>
        <v>13</v>
      </c>
      <c r="CL23" s="46">
        <f>AE23</f>
        <v>18</v>
      </c>
      <c r="CM23" s="46">
        <f>O23</f>
        <v>2</v>
      </c>
      <c r="CN23" s="46">
        <f>AM23</f>
        <v>0</v>
      </c>
      <c r="CO23" s="46">
        <f>AU23</f>
        <v>11</v>
      </c>
      <c r="CP23" s="46">
        <f>BJ23</f>
        <v>8</v>
      </c>
      <c r="CQ23" s="46">
        <f>CC23</f>
        <v>3</v>
      </c>
      <c r="CR23" s="46">
        <f>BP23</f>
        <v>1</v>
      </c>
      <c r="CS23" s="46">
        <f>CH23</f>
        <v>0</v>
      </c>
      <c r="CT23" s="61">
        <f>SUM(CJ23:CS23)</f>
        <v>57</v>
      </c>
      <c r="CU23" s="245">
        <v>1</v>
      </c>
    </row>
    <row r="24" spans="1:99" ht="12.75">
      <c r="A24" s="105" t="s">
        <v>356</v>
      </c>
      <c r="B24" s="49"/>
      <c r="C24" s="50"/>
      <c r="D24" s="50"/>
      <c r="E24" s="50"/>
      <c r="F24" s="53"/>
      <c r="G24" s="52"/>
      <c r="H24" s="50"/>
      <c r="I24" s="50"/>
      <c r="J24" s="53"/>
      <c r="K24" s="52"/>
      <c r="L24" s="50"/>
      <c r="M24" s="50"/>
      <c r="N24" s="50"/>
      <c r="O24" s="54"/>
      <c r="P24" s="105" t="s">
        <v>356</v>
      </c>
      <c r="Q24" s="52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3"/>
      <c r="AF24" s="105" t="s">
        <v>356</v>
      </c>
      <c r="AG24" s="49"/>
      <c r="AH24" s="50"/>
      <c r="AI24" s="50"/>
      <c r="AJ24" s="50"/>
      <c r="AK24" s="50"/>
      <c r="AL24" s="50"/>
      <c r="AM24" s="54"/>
      <c r="AN24" s="52"/>
      <c r="AO24" s="50"/>
      <c r="AP24" s="50"/>
      <c r="AQ24" s="50"/>
      <c r="AR24" s="50"/>
      <c r="AS24" s="50"/>
      <c r="AT24" s="50"/>
      <c r="AU24" s="54"/>
      <c r="AV24" s="105" t="s">
        <v>356</v>
      </c>
      <c r="AW24" s="49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68"/>
      <c r="BK24" s="52"/>
      <c r="BL24" s="50"/>
      <c r="BM24" s="50"/>
      <c r="BN24" s="50"/>
      <c r="BO24" s="50"/>
      <c r="BP24" s="54"/>
      <c r="BQ24" s="105" t="s">
        <v>356</v>
      </c>
      <c r="BR24" s="49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4"/>
      <c r="CD24" s="52"/>
      <c r="CE24" s="50"/>
      <c r="CF24" s="50"/>
      <c r="CG24" s="50"/>
      <c r="CH24" s="54"/>
      <c r="CI24" s="105" t="s">
        <v>356</v>
      </c>
      <c r="CJ24" s="49"/>
      <c r="CK24" s="50"/>
      <c r="CL24" s="50"/>
      <c r="CM24" s="50"/>
      <c r="CN24" s="50"/>
      <c r="CO24" s="50"/>
      <c r="CP24" s="50"/>
      <c r="CQ24" s="50"/>
      <c r="CR24" s="50"/>
      <c r="CS24" s="50"/>
      <c r="CT24" s="62"/>
      <c r="CU24" s="23"/>
    </row>
    <row r="25" spans="1:99" ht="10.5" customHeight="1">
      <c r="A25" s="102" t="s">
        <v>1064</v>
      </c>
      <c r="B25" s="45">
        <v>0</v>
      </c>
      <c r="C25" s="46">
        <v>0</v>
      </c>
      <c r="D25" s="46">
        <v>0</v>
      </c>
      <c r="E25" s="46">
        <v>1</v>
      </c>
      <c r="F25" s="64">
        <f>SUM(B25:E25)</f>
        <v>1</v>
      </c>
      <c r="G25" s="30">
        <v>0</v>
      </c>
      <c r="H25" s="46">
        <v>0</v>
      </c>
      <c r="I25" s="46">
        <v>3</v>
      </c>
      <c r="J25" s="64">
        <f>SUM(G25:I25)</f>
        <v>3</v>
      </c>
      <c r="K25" s="30">
        <v>0</v>
      </c>
      <c r="L25" s="46">
        <v>0</v>
      </c>
      <c r="M25" s="46">
        <v>0</v>
      </c>
      <c r="N25" s="46">
        <v>0</v>
      </c>
      <c r="O25" s="48">
        <f>SUM(K25:N25)</f>
        <v>0</v>
      </c>
      <c r="P25" s="102" t="s">
        <v>1064</v>
      </c>
      <c r="Q25" s="30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1</v>
      </c>
      <c r="AA25" s="46">
        <v>0</v>
      </c>
      <c r="AB25" s="46">
        <v>0</v>
      </c>
      <c r="AC25" s="46">
        <v>1</v>
      </c>
      <c r="AD25" s="46">
        <v>0</v>
      </c>
      <c r="AE25" s="64">
        <f>SUM(Q25:AD25)</f>
        <v>2</v>
      </c>
      <c r="AF25" s="102" t="s">
        <v>1064</v>
      </c>
      <c r="AG25" s="45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8">
        <f>SUM(AG25:AL25)</f>
        <v>0</v>
      </c>
      <c r="AN25" s="30">
        <v>1</v>
      </c>
      <c r="AO25" s="46">
        <v>0</v>
      </c>
      <c r="AP25" s="46">
        <v>0</v>
      </c>
      <c r="AQ25" s="46">
        <v>0</v>
      </c>
      <c r="AR25" s="46">
        <v>0</v>
      </c>
      <c r="AS25" s="46">
        <v>1</v>
      </c>
      <c r="AT25" s="46">
        <v>0</v>
      </c>
      <c r="AU25" s="48">
        <f>SUM(AN25:AT25)</f>
        <v>2</v>
      </c>
      <c r="AV25" s="102" t="s">
        <v>1064</v>
      </c>
      <c r="AW25" s="45">
        <v>0</v>
      </c>
      <c r="AX25" s="46">
        <v>0</v>
      </c>
      <c r="AY25" s="89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1</v>
      </c>
      <c r="BF25" s="46">
        <v>0</v>
      </c>
      <c r="BG25" s="46">
        <v>0</v>
      </c>
      <c r="BH25" s="46">
        <v>0</v>
      </c>
      <c r="BI25" s="46">
        <v>0</v>
      </c>
      <c r="BJ25" s="47">
        <f>SUM(AW25:BI25)</f>
        <v>1</v>
      </c>
      <c r="BK25" s="30">
        <v>0</v>
      </c>
      <c r="BL25" s="46">
        <v>0</v>
      </c>
      <c r="BM25" s="46">
        <v>0</v>
      </c>
      <c r="BN25" s="46">
        <v>0</v>
      </c>
      <c r="BO25" s="46">
        <v>0</v>
      </c>
      <c r="BP25" s="48">
        <f>SUM(BK25:BO25)</f>
        <v>0</v>
      </c>
      <c r="BQ25" s="102" t="s">
        <v>1064</v>
      </c>
      <c r="BR25" s="45">
        <v>0</v>
      </c>
      <c r="BS25" s="46">
        <v>0</v>
      </c>
      <c r="BT25" s="46">
        <v>0</v>
      </c>
      <c r="BU25" s="46">
        <v>0</v>
      </c>
      <c r="BV25" s="46">
        <v>6</v>
      </c>
      <c r="BW25" s="46">
        <v>0</v>
      </c>
      <c r="BX25" s="46">
        <v>0</v>
      </c>
      <c r="BY25" s="46">
        <v>0</v>
      </c>
      <c r="BZ25" s="46">
        <v>1</v>
      </c>
      <c r="CA25" s="46">
        <v>0</v>
      </c>
      <c r="CB25" s="46">
        <v>0</v>
      </c>
      <c r="CC25" s="48">
        <f>SUM(BR25:CB25)</f>
        <v>7</v>
      </c>
      <c r="CD25" s="30">
        <v>0</v>
      </c>
      <c r="CE25" s="46">
        <v>0</v>
      </c>
      <c r="CF25" s="46">
        <v>0</v>
      </c>
      <c r="CG25" s="46">
        <v>0</v>
      </c>
      <c r="CH25" s="48">
        <f>SUM(CD25:CG25)</f>
        <v>0</v>
      </c>
      <c r="CI25" s="102" t="s">
        <v>1064</v>
      </c>
      <c r="CJ25" s="45">
        <f>F25</f>
        <v>1</v>
      </c>
      <c r="CK25" s="46">
        <f>J25</f>
        <v>3</v>
      </c>
      <c r="CL25" s="46">
        <f>AE25</f>
        <v>2</v>
      </c>
      <c r="CM25" s="46">
        <f>O25</f>
        <v>0</v>
      </c>
      <c r="CN25" s="46">
        <f>AM25</f>
        <v>0</v>
      </c>
      <c r="CO25" s="46">
        <f>AU25</f>
        <v>2</v>
      </c>
      <c r="CP25" s="46">
        <f>BJ25</f>
        <v>1</v>
      </c>
      <c r="CQ25" s="46">
        <f>CC25</f>
        <v>7</v>
      </c>
      <c r="CR25" s="46">
        <f>BP25</f>
        <v>0</v>
      </c>
      <c r="CS25" s="46">
        <f>CH25</f>
        <v>0</v>
      </c>
      <c r="CT25" s="61">
        <f>SUM(CJ25:CS25)</f>
        <v>16</v>
      </c>
      <c r="CU25" s="245">
        <v>4</v>
      </c>
    </row>
    <row r="26" spans="1:99" ht="10.5" customHeight="1">
      <c r="A26" s="102" t="s">
        <v>1065</v>
      </c>
      <c r="B26" s="45">
        <v>0</v>
      </c>
      <c r="C26" s="46">
        <v>0</v>
      </c>
      <c r="D26" s="46">
        <v>0</v>
      </c>
      <c r="E26" s="46">
        <v>0</v>
      </c>
      <c r="F26" s="64">
        <f>SUM(B26:E26)</f>
        <v>0</v>
      </c>
      <c r="G26" s="30">
        <v>1</v>
      </c>
      <c r="H26" s="46">
        <v>0</v>
      </c>
      <c r="I26" s="46">
        <v>3</v>
      </c>
      <c r="J26" s="64">
        <f>SUM(G26:I26)</f>
        <v>4</v>
      </c>
      <c r="K26" s="30">
        <v>0</v>
      </c>
      <c r="L26" s="46">
        <v>0</v>
      </c>
      <c r="M26" s="46">
        <v>0</v>
      </c>
      <c r="N26" s="46">
        <v>0</v>
      </c>
      <c r="O26" s="48">
        <f>SUM(K26:N26)</f>
        <v>0</v>
      </c>
      <c r="P26" s="102" t="s">
        <v>1065</v>
      </c>
      <c r="Q26" s="30">
        <v>0</v>
      </c>
      <c r="R26" s="46">
        <v>0</v>
      </c>
      <c r="S26" s="46">
        <v>1</v>
      </c>
      <c r="T26" s="46">
        <v>2</v>
      </c>
      <c r="U26" s="46">
        <v>1</v>
      </c>
      <c r="V26" s="46">
        <v>1</v>
      </c>
      <c r="W26" s="46">
        <v>0</v>
      </c>
      <c r="X26" s="46">
        <v>0</v>
      </c>
      <c r="Y26" s="46">
        <v>0</v>
      </c>
      <c r="Z26" s="46">
        <v>1</v>
      </c>
      <c r="AA26" s="46">
        <v>0</v>
      </c>
      <c r="AB26" s="46">
        <v>0</v>
      </c>
      <c r="AC26" s="46">
        <v>0</v>
      </c>
      <c r="AD26" s="46">
        <v>0</v>
      </c>
      <c r="AE26" s="64">
        <f>SUM(Q26:AD26)</f>
        <v>6</v>
      </c>
      <c r="AF26" s="102" t="s">
        <v>1065</v>
      </c>
      <c r="AG26" s="45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8">
        <f>SUM(AG26:AL26)</f>
        <v>0</v>
      </c>
      <c r="AN26" s="30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8">
        <f>SUM(AN26:AT26)</f>
        <v>0</v>
      </c>
      <c r="AV26" s="102" t="s">
        <v>1065</v>
      </c>
      <c r="AW26" s="45">
        <v>0</v>
      </c>
      <c r="AX26" s="46">
        <v>1</v>
      </c>
      <c r="AY26" s="89">
        <v>1</v>
      </c>
      <c r="AZ26" s="46">
        <v>0</v>
      </c>
      <c r="BA26" s="46">
        <v>0</v>
      </c>
      <c r="BB26" s="46">
        <v>1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  <c r="BJ26" s="47">
        <f>SUM(AW26:BI26)</f>
        <v>3</v>
      </c>
      <c r="BK26" s="30">
        <v>0</v>
      </c>
      <c r="BL26" s="46">
        <v>1</v>
      </c>
      <c r="BM26" s="46">
        <v>0</v>
      </c>
      <c r="BN26" s="46">
        <v>0</v>
      </c>
      <c r="BO26" s="46">
        <v>0</v>
      </c>
      <c r="BP26" s="48">
        <f>SUM(BK26:BO26)</f>
        <v>1</v>
      </c>
      <c r="BQ26" s="102" t="s">
        <v>1065</v>
      </c>
      <c r="BR26" s="45">
        <v>0</v>
      </c>
      <c r="BS26" s="46">
        <v>0</v>
      </c>
      <c r="BT26" s="46">
        <v>0</v>
      </c>
      <c r="BU26" s="46">
        <v>0</v>
      </c>
      <c r="BV26" s="46">
        <v>0</v>
      </c>
      <c r="BW26" s="46">
        <v>0</v>
      </c>
      <c r="BX26" s="46">
        <v>0</v>
      </c>
      <c r="BY26" s="46">
        <v>0</v>
      </c>
      <c r="BZ26" s="46">
        <v>0</v>
      </c>
      <c r="CA26" s="46">
        <v>0</v>
      </c>
      <c r="CB26" s="46">
        <v>0</v>
      </c>
      <c r="CC26" s="48">
        <f>SUM(BR26:CB26)</f>
        <v>0</v>
      </c>
      <c r="CD26" s="30">
        <v>0</v>
      </c>
      <c r="CE26" s="46">
        <v>0</v>
      </c>
      <c r="CF26" s="46">
        <v>0</v>
      </c>
      <c r="CG26" s="46">
        <v>0</v>
      </c>
      <c r="CH26" s="48">
        <f>SUM(CD26:CG26)</f>
        <v>0</v>
      </c>
      <c r="CI26" s="102" t="s">
        <v>1065</v>
      </c>
      <c r="CJ26" s="45">
        <f>F26</f>
        <v>0</v>
      </c>
      <c r="CK26" s="46">
        <f>J26</f>
        <v>4</v>
      </c>
      <c r="CL26" s="46">
        <f>AE26</f>
        <v>6</v>
      </c>
      <c r="CM26" s="46">
        <f>O26</f>
        <v>0</v>
      </c>
      <c r="CN26" s="46">
        <f>AM26</f>
        <v>0</v>
      </c>
      <c r="CO26" s="46">
        <f>AU26</f>
        <v>0</v>
      </c>
      <c r="CP26" s="46">
        <f>BJ26</f>
        <v>3</v>
      </c>
      <c r="CQ26" s="46">
        <f>CC26</f>
        <v>0</v>
      </c>
      <c r="CR26" s="46">
        <f>BP26</f>
        <v>1</v>
      </c>
      <c r="CS26" s="46">
        <f>CH26</f>
        <v>0</v>
      </c>
      <c r="CT26" s="61">
        <f>SUM(CJ26:CS26)</f>
        <v>14</v>
      </c>
      <c r="CU26" s="245">
        <v>5</v>
      </c>
    </row>
    <row r="27" spans="1:99" ht="10.5" customHeight="1">
      <c r="A27" s="102" t="s">
        <v>1066</v>
      </c>
      <c r="B27" s="45">
        <v>0</v>
      </c>
      <c r="C27" s="46">
        <v>1</v>
      </c>
      <c r="D27" s="46">
        <v>0</v>
      </c>
      <c r="E27" s="46">
        <v>1</v>
      </c>
      <c r="F27" s="64">
        <f>SUM(B27:E27)</f>
        <v>2</v>
      </c>
      <c r="G27" s="30">
        <v>1</v>
      </c>
      <c r="H27" s="46">
        <v>0</v>
      </c>
      <c r="I27" s="46">
        <v>10</v>
      </c>
      <c r="J27" s="64">
        <f>SUM(G27:I27)</f>
        <v>11</v>
      </c>
      <c r="K27" s="30">
        <v>0</v>
      </c>
      <c r="L27" s="46">
        <v>1</v>
      </c>
      <c r="M27" s="46">
        <v>1</v>
      </c>
      <c r="N27" s="46">
        <v>0</v>
      </c>
      <c r="O27" s="48">
        <f>SUM(K27:N27)</f>
        <v>2</v>
      </c>
      <c r="P27" s="102" t="s">
        <v>1066</v>
      </c>
      <c r="Q27" s="30">
        <v>1</v>
      </c>
      <c r="R27" s="46">
        <v>0</v>
      </c>
      <c r="S27" s="46">
        <v>2</v>
      </c>
      <c r="T27" s="46">
        <v>5</v>
      </c>
      <c r="U27" s="46">
        <v>4</v>
      </c>
      <c r="V27" s="46">
        <v>0</v>
      </c>
      <c r="W27" s="46">
        <v>0</v>
      </c>
      <c r="X27" s="46">
        <v>0</v>
      </c>
      <c r="Y27" s="46">
        <v>0</v>
      </c>
      <c r="Z27" s="46">
        <v>1</v>
      </c>
      <c r="AA27" s="46">
        <v>1</v>
      </c>
      <c r="AB27" s="46">
        <v>0</v>
      </c>
      <c r="AC27" s="46">
        <v>1</v>
      </c>
      <c r="AD27" s="46">
        <v>0</v>
      </c>
      <c r="AE27" s="64">
        <f>SUM(Q27:AD27)</f>
        <v>15</v>
      </c>
      <c r="AF27" s="102" t="s">
        <v>1066</v>
      </c>
      <c r="AG27" s="45">
        <v>0</v>
      </c>
      <c r="AH27" s="46">
        <v>1</v>
      </c>
      <c r="AI27" s="46">
        <v>0</v>
      </c>
      <c r="AJ27" s="46">
        <v>0</v>
      </c>
      <c r="AK27" s="46">
        <v>1</v>
      </c>
      <c r="AL27" s="46">
        <v>0</v>
      </c>
      <c r="AM27" s="48">
        <f>SUM(AG27:AL27)</f>
        <v>2</v>
      </c>
      <c r="AN27" s="30">
        <v>0</v>
      </c>
      <c r="AO27" s="46">
        <v>2</v>
      </c>
      <c r="AP27" s="46">
        <v>1</v>
      </c>
      <c r="AQ27" s="46">
        <v>0</v>
      </c>
      <c r="AR27" s="46">
        <v>0</v>
      </c>
      <c r="AS27" s="46">
        <v>8</v>
      </c>
      <c r="AT27" s="46">
        <v>0</v>
      </c>
      <c r="AU27" s="48">
        <f>SUM(AN27:AT27)</f>
        <v>11</v>
      </c>
      <c r="AV27" s="102" t="s">
        <v>1066</v>
      </c>
      <c r="AW27" s="45">
        <v>0</v>
      </c>
      <c r="AX27" s="46">
        <v>0</v>
      </c>
      <c r="AY27" s="89">
        <v>2</v>
      </c>
      <c r="AZ27" s="46">
        <v>0</v>
      </c>
      <c r="BA27" s="46">
        <v>1</v>
      </c>
      <c r="BB27" s="46">
        <v>1</v>
      </c>
      <c r="BC27" s="46">
        <v>0</v>
      </c>
      <c r="BD27" s="46">
        <v>1</v>
      </c>
      <c r="BE27" s="46">
        <v>2</v>
      </c>
      <c r="BF27" s="46">
        <v>0</v>
      </c>
      <c r="BG27" s="46">
        <v>0</v>
      </c>
      <c r="BH27" s="46">
        <v>0</v>
      </c>
      <c r="BI27" s="46">
        <v>0</v>
      </c>
      <c r="BJ27" s="47">
        <f>SUM(AW27:BI27)</f>
        <v>7</v>
      </c>
      <c r="BK27" s="30">
        <v>0</v>
      </c>
      <c r="BL27" s="46">
        <v>0</v>
      </c>
      <c r="BM27" s="46">
        <v>0</v>
      </c>
      <c r="BN27" s="46">
        <v>0</v>
      </c>
      <c r="BO27" s="46">
        <v>0</v>
      </c>
      <c r="BP27" s="48">
        <f>SUM(BK27:BO27)</f>
        <v>0</v>
      </c>
      <c r="BQ27" s="102" t="s">
        <v>1066</v>
      </c>
      <c r="BR27" s="45">
        <v>0</v>
      </c>
      <c r="BS27" s="46">
        <v>0</v>
      </c>
      <c r="BT27" s="46">
        <v>0</v>
      </c>
      <c r="BU27" s="46">
        <v>0</v>
      </c>
      <c r="BV27" s="46">
        <v>0</v>
      </c>
      <c r="BW27" s="46">
        <v>0</v>
      </c>
      <c r="BX27" s="46">
        <v>0</v>
      </c>
      <c r="BY27" s="46">
        <v>0</v>
      </c>
      <c r="BZ27" s="46">
        <v>0</v>
      </c>
      <c r="CA27" s="46">
        <v>0</v>
      </c>
      <c r="CB27" s="46">
        <v>0</v>
      </c>
      <c r="CC27" s="48">
        <f>SUM(BR27:CB27)</f>
        <v>0</v>
      </c>
      <c r="CD27" s="30">
        <v>0</v>
      </c>
      <c r="CE27" s="46">
        <v>1</v>
      </c>
      <c r="CF27" s="46">
        <v>0</v>
      </c>
      <c r="CG27" s="46">
        <v>0</v>
      </c>
      <c r="CH27" s="48">
        <f>SUM(CD27:CG27)</f>
        <v>1</v>
      </c>
      <c r="CI27" s="102" t="s">
        <v>1066</v>
      </c>
      <c r="CJ27" s="45">
        <f>F27</f>
        <v>2</v>
      </c>
      <c r="CK27" s="46">
        <f>J27</f>
        <v>11</v>
      </c>
      <c r="CL27" s="46">
        <f>AE27</f>
        <v>15</v>
      </c>
      <c r="CM27" s="46">
        <f>O27</f>
        <v>2</v>
      </c>
      <c r="CN27" s="46">
        <f>AM27</f>
        <v>2</v>
      </c>
      <c r="CO27" s="46">
        <f>AU27</f>
        <v>11</v>
      </c>
      <c r="CP27" s="46">
        <f>BJ27</f>
        <v>7</v>
      </c>
      <c r="CQ27" s="46">
        <f>CC27</f>
        <v>0</v>
      </c>
      <c r="CR27" s="46">
        <f>BP27</f>
        <v>0</v>
      </c>
      <c r="CS27" s="46">
        <f>CH27</f>
        <v>1</v>
      </c>
      <c r="CT27" s="61">
        <f>SUM(CJ27:CS27)</f>
        <v>51</v>
      </c>
      <c r="CU27" s="245">
        <v>1</v>
      </c>
    </row>
    <row r="28" spans="1:99" ht="10.5" customHeight="1">
      <c r="A28" s="102" t="s">
        <v>1067</v>
      </c>
      <c r="B28" s="45">
        <v>0</v>
      </c>
      <c r="C28" s="46">
        <v>0</v>
      </c>
      <c r="D28" s="46">
        <v>0</v>
      </c>
      <c r="E28" s="46">
        <v>1</v>
      </c>
      <c r="F28" s="64">
        <f>SUM(B28:E28)</f>
        <v>1</v>
      </c>
      <c r="G28" s="30">
        <v>0</v>
      </c>
      <c r="H28" s="46">
        <v>0</v>
      </c>
      <c r="I28" s="46">
        <v>2</v>
      </c>
      <c r="J28" s="64">
        <f>SUM(G28:I28)</f>
        <v>2</v>
      </c>
      <c r="K28" s="30">
        <v>0</v>
      </c>
      <c r="L28" s="46">
        <v>1</v>
      </c>
      <c r="M28" s="46">
        <v>0</v>
      </c>
      <c r="N28" s="46">
        <v>0</v>
      </c>
      <c r="O28" s="48">
        <f>SUM(K28:N28)</f>
        <v>1</v>
      </c>
      <c r="P28" s="102" t="s">
        <v>1067</v>
      </c>
      <c r="Q28" s="30">
        <v>0</v>
      </c>
      <c r="R28" s="46">
        <v>0</v>
      </c>
      <c r="S28" s="46">
        <v>1</v>
      </c>
      <c r="T28" s="46">
        <v>0</v>
      </c>
      <c r="U28" s="46">
        <v>1</v>
      </c>
      <c r="V28" s="46">
        <v>1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64">
        <f>SUM(Q28:AD28)</f>
        <v>3</v>
      </c>
      <c r="AF28" s="102" t="s">
        <v>1067</v>
      </c>
      <c r="AG28" s="45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8">
        <f>SUM(AG28:AL28)</f>
        <v>0</v>
      </c>
      <c r="AN28" s="30">
        <v>0</v>
      </c>
      <c r="AO28" s="46">
        <v>0</v>
      </c>
      <c r="AP28" s="46">
        <v>0</v>
      </c>
      <c r="AQ28" s="46">
        <v>0</v>
      </c>
      <c r="AR28" s="46">
        <v>1</v>
      </c>
      <c r="AS28" s="46">
        <v>1</v>
      </c>
      <c r="AT28" s="46">
        <v>0</v>
      </c>
      <c r="AU28" s="48">
        <f>SUM(AN28:AT28)</f>
        <v>2</v>
      </c>
      <c r="AV28" s="102" t="s">
        <v>1067</v>
      </c>
      <c r="AW28" s="45">
        <v>0</v>
      </c>
      <c r="AX28" s="46">
        <v>1</v>
      </c>
      <c r="AY28" s="89">
        <v>1</v>
      </c>
      <c r="AZ28" s="46">
        <v>0</v>
      </c>
      <c r="BA28" s="46">
        <v>0</v>
      </c>
      <c r="BB28" s="46">
        <v>0</v>
      </c>
      <c r="BC28" s="46">
        <v>0</v>
      </c>
      <c r="BD28" s="46">
        <v>1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7">
        <f>SUM(AW28:BI28)</f>
        <v>3</v>
      </c>
      <c r="BK28" s="30">
        <v>0</v>
      </c>
      <c r="BL28" s="46">
        <v>0</v>
      </c>
      <c r="BM28" s="46">
        <v>0</v>
      </c>
      <c r="BN28" s="46">
        <v>0</v>
      </c>
      <c r="BO28" s="46">
        <v>0</v>
      </c>
      <c r="BP28" s="48">
        <f>SUM(BK28:BO28)</f>
        <v>0</v>
      </c>
      <c r="BQ28" s="102" t="s">
        <v>1067</v>
      </c>
      <c r="BR28" s="45">
        <v>1</v>
      </c>
      <c r="BS28" s="46">
        <v>0</v>
      </c>
      <c r="BT28" s="46">
        <v>0</v>
      </c>
      <c r="BU28" s="46">
        <v>0</v>
      </c>
      <c r="BV28" s="46">
        <v>2</v>
      </c>
      <c r="BW28" s="46">
        <v>0</v>
      </c>
      <c r="BX28" s="46">
        <v>0</v>
      </c>
      <c r="BY28" s="46">
        <v>0</v>
      </c>
      <c r="BZ28" s="46">
        <v>0</v>
      </c>
      <c r="CA28" s="46">
        <v>0</v>
      </c>
      <c r="CB28" s="46">
        <v>0</v>
      </c>
      <c r="CC28" s="48">
        <f>SUM(BR28:CB28)</f>
        <v>3</v>
      </c>
      <c r="CD28" s="30">
        <v>0</v>
      </c>
      <c r="CE28" s="46">
        <v>0</v>
      </c>
      <c r="CF28" s="46">
        <v>0</v>
      </c>
      <c r="CG28" s="46">
        <v>0</v>
      </c>
      <c r="CH28" s="48">
        <f>SUM(CD28:CG28)</f>
        <v>0</v>
      </c>
      <c r="CI28" s="102" t="s">
        <v>1067</v>
      </c>
      <c r="CJ28" s="45">
        <f>F28</f>
        <v>1</v>
      </c>
      <c r="CK28" s="46">
        <f>J28</f>
        <v>2</v>
      </c>
      <c r="CL28" s="46">
        <f>AE28</f>
        <v>3</v>
      </c>
      <c r="CM28" s="46">
        <f>O28</f>
        <v>1</v>
      </c>
      <c r="CN28" s="46">
        <f>AM28</f>
        <v>0</v>
      </c>
      <c r="CO28" s="46">
        <f>AU28</f>
        <v>2</v>
      </c>
      <c r="CP28" s="46">
        <f>BJ28</f>
        <v>3</v>
      </c>
      <c r="CQ28" s="46">
        <f>CC28</f>
        <v>3</v>
      </c>
      <c r="CR28" s="46">
        <f>BP28</f>
        <v>0</v>
      </c>
      <c r="CS28" s="46">
        <f>CH28</f>
        <v>0</v>
      </c>
      <c r="CT28" s="61">
        <f>SUM(CJ28:CS28)</f>
        <v>15</v>
      </c>
      <c r="CU28" s="245">
        <v>3</v>
      </c>
    </row>
    <row r="29" spans="1:99" ht="10.5" customHeight="1" thickBot="1">
      <c r="A29" s="104" t="s">
        <v>1068</v>
      </c>
      <c r="B29" s="55">
        <v>0</v>
      </c>
      <c r="C29" s="56">
        <v>0</v>
      </c>
      <c r="D29" s="56">
        <v>1</v>
      </c>
      <c r="E29" s="56">
        <v>0</v>
      </c>
      <c r="F29" s="65">
        <v>0</v>
      </c>
      <c r="G29" s="31">
        <v>0</v>
      </c>
      <c r="H29" s="56">
        <v>0</v>
      </c>
      <c r="I29" s="56">
        <v>5</v>
      </c>
      <c r="J29" s="65">
        <f>SUM(G29:I29)</f>
        <v>5</v>
      </c>
      <c r="K29" s="31">
        <v>0</v>
      </c>
      <c r="L29" s="56">
        <v>0</v>
      </c>
      <c r="M29" s="56">
        <v>0</v>
      </c>
      <c r="N29" s="56">
        <v>0</v>
      </c>
      <c r="O29" s="58">
        <f>SUM(K29:N29)</f>
        <v>0</v>
      </c>
      <c r="P29" s="104" t="s">
        <v>1068</v>
      </c>
      <c r="Q29" s="31">
        <v>0</v>
      </c>
      <c r="R29" s="56">
        <v>0</v>
      </c>
      <c r="S29" s="56">
        <v>1</v>
      </c>
      <c r="T29" s="56">
        <v>1</v>
      </c>
      <c r="U29" s="56">
        <v>0</v>
      </c>
      <c r="V29" s="56">
        <v>1</v>
      </c>
      <c r="W29" s="56">
        <v>0</v>
      </c>
      <c r="X29" s="56">
        <v>0</v>
      </c>
      <c r="Y29" s="56">
        <v>0</v>
      </c>
      <c r="Z29" s="56">
        <v>0</v>
      </c>
      <c r="AA29" s="56">
        <v>1</v>
      </c>
      <c r="AB29" s="56">
        <v>0</v>
      </c>
      <c r="AC29" s="56">
        <v>0</v>
      </c>
      <c r="AD29" s="56">
        <v>0</v>
      </c>
      <c r="AE29" s="65">
        <f>SUM(Q29:AD29)</f>
        <v>4</v>
      </c>
      <c r="AF29" s="104" t="s">
        <v>1068</v>
      </c>
      <c r="AG29" s="55">
        <v>0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  <c r="AM29" s="58">
        <f>SUM(AG29:AL29)</f>
        <v>0</v>
      </c>
      <c r="AN29" s="31">
        <v>0</v>
      </c>
      <c r="AO29" s="56">
        <v>1</v>
      </c>
      <c r="AP29" s="56">
        <v>0</v>
      </c>
      <c r="AQ29" s="56">
        <v>0</v>
      </c>
      <c r="AR29" s="56">
        <v>0</v>
      </c>
      <c r="AS29" s="56">
        <v>1</v>
      </c>
      <c r="AT29" s="56">
        <v>0</v>
      </c>
      <c r="AU29" s="58">
        <f>SUM(AN29:AT29)</f>
        <v>2</v>
      </c>
      <c r="AV29" s="104" t="s">
        <v>1068</v>
      </c>
      <c r="AW29" s="55">
        <v>1</v>
      </c>
      <c r="AX29" s="56">
        <v>0</v>
      </c>
      <c r="AY29" s="136">
        <v>0</v>
      </c>
      <c r="AZ29" s="56">
        <v>0</v>
      </c>
      <c r="BA29" s="56">
        <v>0</v>
      </c>
      <c r="BB29" s="56">
        <v>1</v>
      </c>
      <c r="BC29" s="56">
        <v>0</v>
      </c>
      <c r="BD29" s="56">
        <v>1</v>
      </c>
      <c r="BE29" s="56">
        <v>1</v>
      </c>
      <c r="BF29" s="56">
        <v>0</v>
      </c>
      <c r="BG29" s="56">
        <v>0</v>
      </c>
      <c r="BH29" s="56">
        <v>0</v>
      </c>
      <c r="BI29" s="56">
        <v>1</v>
      </c>
      <c r="BJ29" s="57">
        <f>SUM(AW29:BI29)</f>
        <v>5</v>
      </c>
      <c r="BK29" s="31">
        <v>0</v>
      </c>
      <c r="BL29" s="56">
        <v>0</v>
      </c>
      <c r="BM29" s="56">
        <v>0</v>
      </c>
      <c r="BN29" s="56">
        <v>0</v>
      </c>
      <c r="BO29" s="56">
        <v>1</v>
      </c>
      <c r="BP29" s="58">
        <f>SUM(BK29:BO29)</f>
        <v>1</v>
      </c>
      <c r="BQ29" s="104" t="s">
        <v>1068</v>
      </c>
      <c r="BR29" s="55">
        <v>0</v>
      </c>
      <c r="BS29" s="56">
        <v>0</v>
      </c>
      <c r="BT29" s="56">
        <v>0</v>
      </c>
      <c r="BU29" s="56">
        <v>0</v>
      </c>
      <c r="BV29" s="56">
        <v>0</v>
      </c>
      <c r="BW29" s="56">
        <v>2</v>
      </c>
      <c r="BX29" s="56">
        <v>0</v>
      </c>
      <c r="BY29" s="56">
        <v>0</v>
      </c>
      <c r="BZ29" s="56">
        <v>0</v>
      </c>
      <c r="CA29" s="56">
        <v>0</v>
      </c>
      <c r="CB29" s="56">
        <v>1</v>
      </c>
      <c r="CC29" s="58">
        <f>SUM(BR29:CB29)</f>
        <v>3</v>
      </c>
      <c r="CD29" s="31">
        <v>0</v>
      </c>
      <c r="CE29" s="56">
        <v>0</v>
      </c>
      <c r="CF29" s="56">
        <v>0</v>
      </c>
      <c r="CG29" s="56">
        <v>0</v>
      </c>
      <c r="CH29" s="58">
        <f>SUM(CD29:CG29)</f>
        <v>0</v>
      </c>
      <c r="CI29" s="104" t="s">
        <v>1068</v>
      </c>
      <c r="CJ29" s="55">
        <f>F29</f>
        <v>0</v>
      </c>
      <c r="CK29" s="56">
        <f>J29</f>
        <v>5</v>
      </c>
      <c r="CL29" s="56">
        <f>AE29</f>
        <v>4</v>
      </c>
      <c r="CM29" s="56">
        <f>O29</f>
        <v>0</v>
      </c>
      <c r="CN29" s="56">
        <f>AM29</f>
        <v>0</v>
      </c>
      <c r="CO29" s="56">
        <f>AU29</f>
        <v>2</v>
      </c>
      <c r="CP29" s="56">
        <f>BJ29</f>
        <v>5</v>
      </c>
      <c r="CQ29" s="56">
        <f>CC29</f>
        <v>3</v>
      </c>
      <c r="CR29" s="56">
        <f>BP29</f>
        <v>1</v>
      </c>
      <c r="CS29" s="56">
        <f>CH29</f>
        <v>0</v>
      </c>
      <c r="CT29" s="63">
        <f>SUM(CJ29:CS29)</f>
        <v>20</v>
      </c>
      <c r="CU29" s="246">
        <v>2</v>
      </c>
    </row>
  </sheetData>
  <mergeCells count="23">
    <mergeCell ref="A1:O1"/>
    <mergeCell ref="AF1:AU1"/>
    <mergeCell ref="P1:AE1"/>
    <mergeCell ref="AV2:AV3"/>
    <mergeCell ref="AG2:AM2"/>
    <mergeCell ref="AN2:AU2"/>
    <mergeCell ref="P2:P3"/>
    <mergeCell ref="AF2:AF3"/>
    <mergeCell ref="A2:A3"/>
    <mergeCell ref="B2:F2"/>
    <mergeCell ref="CI1:CU1"/>
    <mergeCell ref="BQ1:CH1"/>
    <mergeCell ref="AV1:BP1"/>
    <mergeCell ref="CJ2:CU2"/>
    <mergeCell ref="G2:J2"/>
    <mergeCell ref="Q2:AE2"/>
    <mergeCell ref="K2:O2"/>
    <mergeCell ref="CI2:CI3"/>
    <mergeCell ref="AW2:BJ2"/>
    <mergeCell ref="CD2:CH2"/>
    <mergeCell ref="BR2:CC2"/>
    <mergeCell ref="BQ2:BQ3"/>
    <mergeCell ref="BK2:BP2"/>
  </mergeCells>
  <printOptions horizontalCentered="1"/>
  <pageMargins left="0.2755905511811024" right="0.5511811023622047" top="0.99" bottom="0.2755905511811024" header="0.31496062992125984" footer="0.4330708661417323"/>
  <pageSetup horizontalDpi="360" verticalDpi="360" orientation="landscape" paperSize="9" r:id="rId1"/>
  <headerFooter alignWithMargins="0">
    <oddHeader>&amp;L&amp;8ΕΛΛΗΝΙΚΗ ΔΗΜΟΚΡΑΤΙΑ&amp;10
&amp;9ΓΕΩΤΕΧΝΙΚΟ ΕΠΙΜΕΛΗΤΗΡΙΟ
ΕΛΛΑΔΑΣ&amp;CΑΠΟΤΕΛΕΣΜΑΤΑ ΥΠΟΨΗΦΙΩΝ ΓΙΑ ΤΟ
ΔΙΟΙΚΗΤΙΚΟ ΣΥΜΒΟΥΛΙΟ&amp;R&amp;9ΕΚΛΟΓΕΣ ΤΗΣ
10ης ΑΠΡΙΛΙΟΥ 2011</oddHeader>
  </headerFooter>
  <colBreaks count="5" manualBreakCount="5">
    <brk id="15" max="65535" man="1"/>
    <brk id="31" max="65535" man="1"/>
    <brk id="47" max="65535" man="1"/>
    <brk id="68" max="65535" man="1"/>
    <brk id="8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A28"/>
  <sheetViews>
    <sheetView workbookViewId="0" topLeftCell="CD1">
      <selection activeCell="CU22" sqref="CU22"/>
    </sheetView>
  </sheetViews>
  <sheetFormatPr defaultColWidth="9.00390625" defaultRowHeight="12.75"/>
  <cols>
    <col min="1" max="1" width="35.75390625" style="0" customWidth="1"/>
    <col min="2" max="15" width="4.25390625" style="0" customWidth="1"/>
    <col min="16" max="16" width="35.75390625" style="0" customWidth="1"/>
    <col min="17" max="31" width="4.25390625" style="0" customWidth="1"/>
    <col min="32" max="32" width="35.75390625" style="0" customWidth="1"/>
    <col min="33" max="47" width="4.25390625" style="0" customWidth="1"/>
    <col min="48" max="48" width="35.75390625" style="0" customWidth="1"/>
    <col min="49" max="68" width="4.25390625" style="0" customWidth="1"/>
    <col min="69" max="69" width="35.75390625" style="0" customWidth="1"/>
    <col min="70" max="86" width="4.25390625" style="0" customWidth="1"/>
    <col min="87" max="87" width="35.75390625" style="0" customWidth="1"/>
    <col min="88" max="101" width="4.25390625" style="0" customWidth="1"/>
  </cols>
  <sheetData>
    <row r="1" spans="1:100" ht="13.5" customHeight="1" thickBot="1">
      <c r="A1" s="273" t="s">
        <v>992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 t="s">
        <v>992</v>
      </c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 t="s">
        <v>992</v>
      </c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 t="s">
        <v>992</v>
      </c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 t="s">
        <v>992</v>
      </c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 t="s">
        <v>992</v>
      </c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19"/>
    </row>
    <row r="2" spans="1:99" ht="12.75">
      <c r="A2" s="271" t="s">
        <v>361</v>
      </c>
      <c r="B2" s="274" t="s">
        <v>344</v>
      </c>
      <c r="C2" s="262"/>
      <c r="D2" s="262"/>
      <c r="E2" s="262"/>
      <c r="F2" s="263"/>
      <c r="G2" s="275" t="s">
        <v>360</v>
      </c>
      <c r="H2" s="276"/>
      <c r="I2" s="276"/>
      <c r="J2" s="277"/>
      <c r="K2" s="261" t="s">
        <v>378</v>
      </c>
      <c r="L2" s="262"/>
      <c r="M2" s="262"/>
      <c r="N2" s="262"/>
      <c r="O2" s="264"/>
      <c r="P2" s="271" t="s">
        <v>361</v>
      </c>
      <c r="Q2" s="274" t="s">
        <v>359</v>
      </c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4"/>
      <c r="AF2" s="271" t="s">
        <v>361</v>
      </c>
      <c r="AG2" s="261" t="s">
        <v>379</v>
      </c>
      <c r="AH2" s="262"/>
      <c r="AI2" s="262"/>
      <c r="AJ2" s="262"/>
      <c r="AK2" s="262"/>
      <c r="AL2" s="262"/>
      <c r="AM2" s="264"/>
      <c r="AN2" s="274" t="s">
        <v>380</v>
      </c>
      <c r="AO2" s="262"/>
      <c r="AP2" s="262"/>
      <c r="AQ2" s="262"/>
      <c r="AR2" s="262"/>
      <c r="AS2" s="262"/>
      <c r="AT2" s="262"/>
      <c r="AU2" s="264"/>
      <c r="AV2" s="271" t="s">
        <v>361</v>
      </c>
      <c r="AW2" s="261" t="s">
        <v>408</v>
      </c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3"/>
      <c r="BK2" s="261" t="s">
        <v>409</v>
      </c>
      <c r="BL2" s="262"/>
      <c r="BM2" s="262"/>
      <c r="BN2" s="262"/>
      <c r="BO2" s="262"/>
      <c r="BP2" s="264"/>
      <c r="BQ2" s="271" t="s">
        <v>361</v>
      </c>
      <c r="BR2" s="254" t="s">
        <v>414</v>
      </c>
      <c r="BS2" s="278"/>
      <c r="BT2" s="278"/>
      <c r="BU2" s="278"/>
      <c r="BV2" s="278"/>
      <c r="BW2" s="278"/>
      <c r="BX2" s="278"/>
      <c r="BY2" s="278"/>
      <c r="BZ2" s="278"/>
      <c r="CA2" s="278"/>
      <c r="CB2" s="278"/>
      <c r="CC2" s="279"/>
      <c r="CD2" s="254" t="s">
        <v>416</v>
      </c>
      <c r="CE2" s="278"/>
      <c r="CF2" s="278"/>
      <c r="CG2" s="278"/>
      <c r="CH2" s="279"/>
      <c r="CI2" s="271" t="s">
        <v>361</v>
      </c>
      <c r="CJ2" s="254" t="s">
        <v>429</v>
      </c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6"/>
    </row>
    <row r="3" spans="1:105" ht="60" customHeight="1" thickBot="1">
      <c r="A3" s="272"/>
      <c r="B3" s="5" t="s">
        <v>337</v>
      </c>
      <c r="C3" s="3" t="s">
        <v>338</v>
      </c>
      <c r="D3" s="3" t="s">
        <v>339</v>
      </c>
      <c r="E3" s="3" t="s">
        <v>340</v>
      </c>
      <c r="F3" s="9" t="s">
        <v>358</v>
      </c>
      <c r="G3" s="2" t="s">
        <v>341</v>
      </c>
      <c r="H3" s="3" t="s">
        <v>342</v>
      </c>
      <c r="I3" s="3" t="s">
        <v>343</v>
      </c>
      <c r="J3" s="4" t="s">
        <v>358</v>
      </c>
      <c r="K3" s="2" t="s">
        <v>362</v>
      </c>
      <c r="L3" s="3" t="s">
        <v>363</v>
      </c>
      <c r="M3" s="16" t="s">
        <v>364</v>
      </c>
      <c r="N3" s="16" t="s">
        <v>365</v>
      </c>
      <c r="O3" s="4" t="s">
        <v>358</v>
      </c>
      <c r="P3" s="272"/>
      <c r="Q3" s="5" t="s">
        <v>345</v>
      </c>
      <c r="R3" s="3" t="s">
        <v>346</v>
      </c>
      <c r="S3" s="3" t="s">
        <v>347</v>
      </c>
      <c r="T3" s="3" t="s">
        <v>348</v>
      </c>
      <c r="U3" s="3" t="s">
        <v>349</v>
      </c>
      <c r="V3" s="3" t="s">
        <v>350</v>
      </c>
      <c r="W3" s="3" t="s">
        <v>962</v>
      </c>
      <c r="X3" s="3" t="s">
        <v>963</v>
      </c>
      <c r="Y3" s="3" t="s">
        <v>964</v>
      </c>
      <c r="Z3" s="3" t="s">
        <v>965</v>
      </c>
      <c r="AA3" s="3" t="s">
        <v>393</v>
      </c>
      <c r="AB3" s="3" t="s">
        <v>394</v>
      </c>
      <c r="AC3" s="3" t="s">
        <v>351</v>
      </c>
      <c r="AD3" s="3" t="s">
        <v>352</v>
      </c>
      <c r="AE3" s="4" t="s">
        <v>358</v>
      </c>
      <c r="AF3" s="272"/>
      <c r="AG3" s="18" t="s">
        <v>366</v>
      </c>
      <c r="AH3" s="3" t="s">
        <v>381</v>
      </c>
      <c r="AI3" s="16" t="s">
        <v>367</v>
      </c>
      <c r="AJ3" s="16" t="s">
        <v>368</v>
      </c>
      <c r="AK3" s="16" t="s">
        <v>369</v>
      </c>
      <c r="AL3" s="16" t="s">
        <v>370</v>
      </c>
      <c r="AM3" s="4" t="s">
        <v>358</v>
      </c>
      <c r="AN3" s="17" t="s">
        <v>371</v>
      </c>
      <c r="AO3" s="16" t="s">
        <v>372</v>
      </c>
      <c r="AP3" s="16" t="s">
        <v>373</v>
      </c>
      <c r="AQ3" s="16" t="s">
        <v>374</v>
      </c>
      <c r="AR3" s="16" t="s">
        <v>375</v>
      </c>
      <c r="AS3" s="16" t="s">
        <v>376</v>
      </c>
      <c r="AT3" s="16" t="s">
        <v>377</v>
      </c>
      <c r="AU3" s="4" t="s">
        <v>358</v>
      </c>
      <c r="AV3" s="272"/>
      <c r="AW3" s="2" t="s">
        <v>407</v>
      </c>
      <c r="AX3" s="3" t="s">
        <v>382</v>
      </c>
      <c r="AY3" s="3" t="s">
        <v>383</v>
      </c>
      <c r="AZ3" s="3" t="s">
        <v>384</v>
      </c>
      <c r="BA3" s="3" t="s">
        <v>385</v>
      </c>
      <c r="BB3" s="3" t="s">
        <v>386</v>
      </c>
      <c r="BC3" s="3" t="s">
        <v>986</v>
      </c>
      <c r="BD3" s="3" t="s">
        <v>987</v>
      </c>
      <c r="BE3" s="3" t="s">
        <v>988</v>
      </c>
      <c r="BF3" s="3" t="s">
        <v>989</v>
      </c>
      <c r="BG3" s="3" t="s">
        <v>387</v>
      </c>
      <c r="BH3" s="3" t="s">
        <v>388</v>
      </c>
      <c r="BI3" s="3" t="s">
        <v>389</v>
      </c>
      <c r="BJ3" s="9" t="s">
        <v>358</v>
      </c>
      <c r="BK3" s="2" t="s">
        <v>402</v>
      </c>
      <c r="BL3" s="3" t="s">
        <v>403</v>
      </c>
      <c r="BM3" s="3" t="s">
        <v>404</v>
      </c>
      <c r="BN3" s="3" t="s">
        <v>405</v>
      </c>
      <c r="BO3" s="3" t="s">
        <v>406</v>
      </c>
      <c r="BP3" s="4" t="s">
        <v>358</v>
      </c>
      <c r="BQ3" s="272"/>
      <c r="BR3" s="2" t="s">
        <v>390</v>
      </c>
      <c r="BS3" s="3" t="s">
        <v>391</v>
      </c>
      <c r="BT3" s="3" t="s">
        <v>392</v>
      </c>
      <c r="BU3" s="3" t="s">
        <v>395</v>
      </c>
      <c r="BV3" s="3" t="s">
        <v>396</v>
      </c>
      <c r="BW3" s="3" t="s">
        <v>397</v>
      </c>
      <c r="BX3" s="3" t="s">
        <v>398</v>
      </c>
      <c r="BY3" s="3" t="s">
        <v>399</v>
      </c>
      <c r="BZ3" s="3" t="s">
        <v>400</v>
      </c>
      <c r="CA3" s="3" t="s">
        <v>415</v>
      </c>
      <c r="CB3" s="3" t="s">
        <v>401</v>
      </c>
      <c r="CC3" s="4" t="s">
        <v>358</v>
      </c>
      <c r="CD3" s="2" t="s">
        <v>410</v>
      </c>
      <c r="CE3" s="3" t="s">
        <v>411</v>
      </c>
      <c r="CF3" s="3" t="s">
        <v>412</v>
      </c>
      <c r="CG3" s="3" t="s">
        <v>413</v>
      </c>
      <c r="CH3" s="4" t="s">
        <v>358</v>
      </c>
      <c r="CI3" s="272"/>
      <c r="CJ3" s="2" t="s">
        <v>417</v>
      </c>
      <c r="CK3" s="3" t="s">
        <v>418</v>
      </c>
      <c r="CL3" s="3" t="s">
        <v>419</v>
      </c>
      <c r="CM3" s="3" t="s">
        <v>420</v>
      </c>
      <c r="CN3" s="3" t="s">
        <v>421</v>
      </c>
      <c r="CO3" s="3" t="s">
        <v>422</v>
      </c>
      <c r="CP3" s="3" t="s">
        <v>423</v>
      </c>
      <c r="CQ3" s="3" t="s">
        <v>424</v>
      </c>
      <c r="CR3" s="3" t="s">
        <v>425</v>
      </c>
      <c r="CS3" s="3" t="s">
        <v>426</v>
      </c>
      <c r="CT3" s="3" t="s">
        <v>427</v>
      </c>
      <c r="CU3" s="4" t="s">
        <v>428</v>
      </c>
      <c r="CY3" s="1"/>
      <c r="CZ3" s="1"/>
      <c r="DA3" s="1"/>
    </row>
    <row r="4" spans="1:99" ht="12.75">
      <c r="A4" s="6" t="s">
        <v>353</v>
      </c>
      <c r="B4" s="13"/>
      <c r="C4" s="14"/>
      <c r="D4" s="14"/>
      <c r="E4" s="14"/>
      <c r="F4" s="20"/>
      <c r="G4" s="15"/>
      <c r="H4" s="14"/>
      <c r="I4" s="14"/>
      <c r="J4" s="21"/>
      <c r="K4" s="15"/>
      <c r="L4" s="14"/>
      <c r="M4" s="14"/>
      <c r="N4" s="14"/>
      <c r="O4" s="21"/>
      <c r="P4" s="6" t="s">
        <v>353</v>
      </c>
      <c r="Q4" s="13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21"/>
      <c r="AF4" s="6" t="s">
        <v>353</v>
      </c>
      <c r="AG4" s="15"/>
      <c r="AH4" s="24"/>
      <c r="AI4" s="14"/>
      <c r="AJ4" s="14"/>
      <c r="AK4" s="14"/>
      <c r="AL4" s="14"/>
      <c r="AM4" s="21"/>
      <c r="AN4" s="13"/>
      <c r="AO4" s="14"/>
      <c r="AP4" s="14"/>
      <c r="AQ4" s="14"/>
      <c r="AR4" s="14"/>
      <c r="AS4" s="14"/>
      <c r="AT4" s="14"/>
      <c r="AU4" s="21"/>
      <c r="AV4" s="6" t="s">
        <v>353</v>
      </c>
      <c r="AW4" s="15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20"/>
      <c r="BK4" s="15"/>
      <c r="BL4" s="14"/>
      <c r="BM4" s="14"/>
      <c r="BN4" s="14"/>
      <c r="BO4" s="14"/>
      <c r="BP4" s="21"/>
      <c r="BQ4" s="6" t="s">
        <v>353</v>
      </c>
      <c r="BR4" s="15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21"/>
      <c r="CD4" s="15"/>
      <c r="CE4" s="14"/>
      <c r="CF4" s="14"/>
      <c r="CG4" s="14"/>
      <c r="CH4" s="21"/>
      <c r="CI4" s="6" t="s">
        <v>353</v>
      </c>
      <c r="CJ4" s="15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21"/>
    </row>
    <row r="5" spans="1:99" ht="10.5" customHeight="1">
      <c r="A5" s="102" t="s">
        <v>1070</v>
      </c>
      <c r="B5" s="45">
        <v>0</v>
      </c>
      <c r="C5" s="46">
        <v>0</v>
      </c>
      <c r="D5" s="46">
        <v>0</v>
      </c>
      <c r="E5" s="46">
        <v>0</v>
      </c>
      <c r="F5" s="47">
        <f>SUM(B5:E5)</f>
        <v>0</v>
      </c>
      <c r="G5" s="30">
        <v>0</v>
      </c>
      <c r="H5" s="46">
        <v>0</v>
      </c>
      <c r="I5" s="46">
        <v>0</v>
      </c>
      <c r="J5" s="48">
        <f>SUM(G5:I5)</f>
        <v>0</v>
      </c>
      <c r="K5" s="30">
        <v>0</v>
      </c>
      <c r="L5" s="46">
        <v>0</v>
      </c>
      <c r="M5" s="46">
        <v>1</v>
      </c>
      <c r="N5" s="46">
        <v>0</v>
      </c>
      <c r="O5" s="48">
        <f>SUM(K5:N5)</f>
        <v>1</v>
      </c>
      <c r="P5" s="102" t="s">
        <v>1070</v>
      </c>
      <c r="Q5" s="45">
        <v>0</v>
      </c>
      <c r="R5" s="46">
        <v>0</v>
      </c>
      <c r="S5" s="46">
        <v>0</v>
      </c>
      <c r="T5" s="46">
        <v>0</v>
      </c>
      <c r="U5" s="46">
        <v>0</v>
      </c>
      <c r="V5" s="46">
        <v>0</v>
      </c>
      <c r="W5" s="46">
        <v>0</v>
      </c>
      <c r="X5" s="46">
        <v>0</v>
      </c>
      <c r="Y5" s="46">
        <v>0</v>
      </c>
      <c r="Z5" s="46">
        <v>0</v>
      </c>
      <c r="AA5" s="46">
        <v>0</v>
      </c>
      <c r="AB5" s="46">
        <v>0</v>
      </c>
      <c r="AC5" s="46">
        <v>0</v>
      </c>
      <c r="AD5" s="46">
        <v>0</v>
      </c>
      <c r="AE5" s="48">
        <f>SUM(Q5:AD5)</f>
        <v>0</v>
      </c>
      <c r="AF5" s="102" t="s">
        <v>1070</v>
      </c>
      <c r="AG5" s="86">
        <v>2</v>
      </c>
      <c r="AH5" s="46">
        <v>0</v>
      </c>
      <c r="AI5" s="46">
        <v>2</v>
      </c>
      <c r="AJ5" s="46">
        <v>1</v>
      </c>
      <c r="AK5" s="46">
        <v>0</v>
      </c>
      <c r="AL5" s="46">
        <v>0</v>
      </c>
      <c r="AM5" s="48">
        <f>SUM(AG5:AL5)</f>
        <v>5</v>
      </c>
      <c r="AN5" s="45">
        <v>0</v>
      </c>
      <c r="AO5" s="45">
        <v>1</v>
      </c>
      <c r="AP5" s="45">
        <v>0</v>
      </c>
      <c r="AQ5" s="45">
        <v>0</v>
      </c>
      <c r="AR5" s="45">
        <v>1</v>
      </c>
      <c r="AS5" s="45">
        <v>0</v>
      </c>
      <c r="AT5" s="45">
        <v>0</v>
      </c>
      <c r="AU5" s="48">
        <f>SUM(AN5:AT5)</f>
        <v>2</v>
      </c>
      <c r="AV5" s="102" t="s">
        <v>1070</v>
      </c>
      <c r="AW5" s="30">
        <v>2</v>
      </c>
      <c r="AX5" s="46">
        <v>1</v>
      </c>
      <c r="AY5" s="89">
        <v>2</v>
      </c>
      <c r="AZ5" s="46">
        <v>1</v>
      </c>
      <c r="BA5" s="46">
        <v>2</v>
      </c>
      <c r="BB5" s="46">
        <v>1</v>
      </c>
      <c r="BC5" s="46">
        <v>1</v>
      </c>
      <c r="BD5" s="46">
        <v>2</v>
      </c>
      <c r="BE5" s="46">
        <v>0</v>
      </c>
      <c r="BF5" s="46">
        <v>1</v>
      </c>
      <c r="BG5" s="46">
        <v>1</v>
      </c>
      <c r="BH5" s="46">
        <v>0</v>
      </c>
      <c r="BI5" s="46">
        <v>0</v>
      </c>
      <c r="BJ5" s="47">
        <f>SUM(AW5:BI5)</f>
        <v>14</v>
      </c>
      <c r="BK5" s="30">
        <v>1</v>
      </c>
      <c r="BL5" s="46">
        <v>1</v>
      </c>
      <c r="BM5" s="46">
        <v>0</v>
      </c>
      <c r="BN5" s="46">
        <v>0</v>
      </c>
      <c r="BO5" s="46">
        <v>0</v>
      </c>
      <c r="BP5" s="48">
        <f>SUM(BK5:BO5)</f>
        <v>2</v>
      </c>
      <c r="BQ5" s="102" t="s">
        <v>1070</v>
      </c>
      <c r="BR5" s="30">
        <v>1</v>
      </c>
      <c r="BS5" s="46">
        <v>0</v>
      </c>
      <c r="BT5" s="46">
        <v>1</v>
      </c>
      <c r="BU5" s="46">
        <v>0</v>
      </c>
      <c r="BV5" s="46">
        <v>0</v>
      </c>
      <c r="BW5" s="46">
        <v>1</v>
      </c>
      <c r="BX5" s="46">
        <v>1</v>
      </c>
      <c r="BY5" s="46">
        <v>1</v>
      </c>
      <c r="BZ5" s="46">
        <v>0</v>
      </c>
      <c r="CA5" s="46">
        <v>0</v>
      </c>
      <c r="CB5" s="46">
        <v>0</v>
      </c>
      <c r="CC5" s="48">
        <f>SUM(BR5:CB5)</f>
        <v>5</v>
      </c>
      <c r="CD5" s="30">
        <v>2</v>
      </c>
      <c r="CE5" s="46">
        <v>0</v>
      </c>
      <c r="CF5" s="46">
        <v>0</v>
      </c>
      <c r="CG5" s="46">
        <v>1</v>
      </c>
      <c r="CH5" s="48">
        <f>SUM(CD5:CG5)</f>
        <v>3</v>
      </c>
      <c r="CI5" s="102" t="s">
        <v>1070</v>
      </c>
      <c r="CJ5" s="30">
        <f>F5</f>
        <v>0</v>
      </c>
      <c r="CK5" s="46">
        <f>J5</f>
        <v>0</v>
      </c>
      <c r="CL5" s="46">
        <f>AE5</f>
        <v>0</v>
      </c>
      <c r="CM5" s="46">
        <f aca="true" t="shared" si="0" ref="CM5:CM14">O5</f>
        <v>1</v>
      </c>
      <c r="CN5" s="46">
        <f>AM5</f>
        <v>5</v>
      </c>
      <c r="CO5" s="46">
        <f>AU5</f>
        <v>2</v>
      </c>
      <c r="CP5" s="46">
        <f>BJ5</f>
        <v>14</v>
      </c>
      <c r="CQ5" s="46">
        <f>CC5</f>
        <v>5</v>
      </c>
      <c r="CR5" s="46">
        <f>BP5</f>
        <v>2</v>
      </c>
      <c r="CS5" s="46">
        <f>CH5</f>
        <v>3</v>
      </c>
      <c r="CT5" s="61">
        <f>SUM(CJ5:CS5)</f>
        <v>32</v>
      </c>
      <c r="CU5" s="245">
        <v>5</v>
      </c>
    </row>
    <row r="6" spans="1:99" ht="10.5" customHeight="1">
      <c r="A6" s="102" t="s">
        <v>1071</v>
      </c>
      <c r="B6" s="45">
        <v>0</v>
      </c>
      <c r="C6" s="46">
        <v>0</v>
      </c>
      <c r="D6" s="46">
        <v>0</v>
      </c>
      <c r="E6" s="46">
        <v>0</v>
      </c>
      <c r="F6" s="47">
        <f aca="true" t="shared" si="1" ref="F6:F14">SUM(B6:E6)</f>
        <v>0</v>
      </c>
      <c r="G6" s="30">
        <v>0</v>
      </c>
      <c r="H6" s="46">
        <v>0</v>
      </c>
      <c r="I6" s="46">
        <v>0</v>
      </c>
      <c r="J6" s="48">
        <f aca="true" t="shared" si="2" ref="J6:J14">SUM(G6:I6)</f>
        <v>0</v>
      </c>
      <c r="K6" s="30">
        <v>0</v>
      </c>
      <c r="L6" s="46">
        <v>0</v>
      </c>
      <c r="M6" s="46">
        <v>0</v>
      </c>
      <c r="N6" s="46">
        <v>0</v>
      </c>
      <c r="O6" s="48">
        <f aca="true" t="shared" si="3" ref="O6:O14">SUM(K6:N6)</f>
        <v>0</v>
      </c>
      <c r="P6" s="102" t="s">
        <v>1071</v>
      </c>
      <c r="Q6" s="45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46">
        <v>0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46">
        <v>0</v>
      </c>
      <c r="AD6" s="46">
        <v>0</v>
      </c>
      <c r="AE6" s="48">
        <f aca="true" t="shared" si="4" ref="AE6:AE14">SUM(Q6:AD6)</f>
        <v>0</v>
      </c>
      <c r="AF6" s="102" t="s">
        <v>1071</v>
      </c>
      <c r="AG6" s="86">
        <v>4</v>
      </c>
      <c r="AH6" s="46">
        <v>0</v>
      </c>
      <c r="AI6" s="46">
        <v>0</v>
      </c>
      <c r="AJ6" s="46">
        <v>1</v>
      </c>
      <c r="AK6" s="46">
        <v>0</v>
      </c>
      <c r="AL6" s="46">
        <v>0</v>
      </c>
      <c r="AM6" s="48">
        <f aca="true" t="shared" si="5" ref="AM6:AM14">SUM(AG6:AL6)</f>
        <v>5</v>
      </c>
      <c r="AN6" s="45">
        <v>0</v>
      </c>
      <c r="AO6" s="45">
        <v>0</v>
      </c>
      <c r="AP6" s="45">
        <v>1</v>
      </c>
      <c r="AQ6" s="45">
        <v>0</v>
      </c>
      <c r="AR6" s="45">
        <v>0</v>
      </c>
      <c r="AS6" s="45">
        <v>2</v>
      </c>
      <c r="AT6" s="45">
        <v>0</v>
      </c>
      <c r="AU6" s="48">
        <f aca="true" t="shared" si="6" ref="AU6:AU14">SUM(AN6:AT6)</f>
        <v>3</v>
      </c>
      <c r="AV6" s="102" t="s">
        <v>1071</v>
      </c>
      <c r="AW6" s="30">
        <v>1</v>
      </c>
      <c r="AX6" s="46">
        <v>3</v>
      </c>
      <c r="AY6" s="89">
        <v>2</v>
      </c>
      <c r="AZ6" s="46">
        <v>0</v>
      </c>
      <c r="BA6" s="46">
        <v>4</v>
      </c>
      <c r="BB6" s="46">
        <v>2</v>
      </c>
      <c r="BC6" s="46">
        <v>0</v>
      </c>
      <c r="BD6" s="46">
        <v>0</v>
      </c>
      <c r="BE6" s="46">
        <v>0</v>
      </c>
      <c r="BF6" s="46">
        <v>0</v>
      </c>
      <c r="BG6" s="46">
        <v>2</v>
      </c>
      <c r="BH6" s="46">
        <v>0</v>
      </c>
      <c r="BI6" s="46">
        <v>0</v>
      </c>
      <c r="BJ6" s="47">
        <f aca="true" t="shared" si="7" ref="BJ6:BJ14">SUM(AW6:BI6)</f>
        <v>14</v>
      </c>
      <c r="BK6" s="30">
        <v>0</v>
      </c>
      <c r="BL6" s="46">
        <v>1</v>
      </c>
      <c r="BM6" s="46">
        <v>0</v>
      </c>
      <c r="BN6" s="46">
        <v>0</v>
      </c>
      <c r="BO6" s="46">
        <v>0</v>
      </c>
      <c r="BP6" s="48">
        <f aca="true" t="shared" si="8" ref="BP6:BP14">SUM(BK6:BO6)</f>
        <v>1</v>
      </c>
      <c r="BQ6" s="102" t="s">
        <v>1071</v>
      </c>
      <c r="BR6" s="30">
        <v>0</v>
      </c>
      <c r="BS6" s="46">
        <v>0</v>
      </c>
      <c r="BT6" s="46">
        <v>0</v>
      </c>
      <c r="BU6" s="46">
        <v>0</v>
      </c>
      <c r="BV6" s="46">
        <v>2</v>
      </c>
      <c r="BW6" s="46">
        <v>1</v>
      </c>
      <c r="BX6" s="46">
        <v>0</v>
      </c>
      <c r="BY6" s="46">
        <v>3</v>
      </c>
      <c r="BZ6" s="46">
        <v>0</v>
      </c>
      <c r="CA6" s="46">
        <v>0</v>
      </c>
      <c r="CB6" s="46">
        <v>0</v>
      </c>
      <c r="CC6" s="48">
        <f aca="true" t="shared" si="9" ref="CC6:CC14">SUM(BR6:CB6)</f>
        <v>6</v>
      </c>
      <c r="CD6" s="30">
        <v>2</v>
      </c>
      <c r="CE6" s="46">
        <v>3</v>
      </c>
      <c r="CF6" s="46">
        <v>0</v>
      </c>
      <c r="CG6" s="46">
        <v>1</v>
      </c>
      <c r="CH6" s="48">
        <f aca="true" t="shared" si="10" ref="CH6:CH14">SUM(CD6:CG6)</f>
        <v>6</v>
      </c>
      <c r="CI6" s="102" t="s">
        <v>1071</v>
      </c>
      <c r="CJ6" s="30">
        <f aca="true" t="shared" si="11" ref="CJ6:CJ14">F6</f>
        <v>0</v>
      </c>
      <c r="CK6" s="46">
        <f aca="true" t="shared" si="12" ref="CK6:CK14">J6</f>
        <v>0</v>
      </c>
      <c r="CL6" s="46">
        <f aca="true" t="shared" si="13" ref="CL6:CL14">AE6</f>
        <v>0</v>
      </c>
      <c r="CM6" s="46">
        <f t="shared" si="0"/>
        <v>0</v>
      </c>
      <c r="CN6" s="46">
        <f aca="true" t="shared" si="14" ref="CN6:CN14">AM6</f>
        <v>5</v>
      </c>
      <c r="CO6" s="46">
        <f aca="true" t="shared" si="15" ref="CO6:CO14">AU6</f>
        <v>3</v>
      </c>
      <c r="CP6" s="46">
        <f aca="true" t="shared" si="16" ref="CP6:CP14">BJ6</f>
        <v>14</v>
      </c>
      <c r="CQ6" s="46">
        <f aca="true" t="shared" si="17" ref="CQ6:CQ14">CC6</f>
        <v>6</v>
      </c>
      <c r="CR6" s="46">
        <f aca="true" t="shared" si="18" ref="CR6:CR14">BP6</f>
        <v>1</v>
      </c>
      <c r="CS6" s="46">
        <f aca="true" t="shared" si="19" ref="CS6:CS14">CH6</f>
        <v>6</v>
      </c>
      <c r="CT6" s="61">
        <f aca="true" t="shared" si="20" ref="CT6:CT14">SUM(CJ6:CS6)</f>
        <v>35</v>
      </c>
      <c r="CU6" s="245">
        <v>3</v>
      </c>
    </row>
    <row r="7" spans="1:99" ht="10.5" customHeight="1">
      <c r="A7" s="102" t="s">
        <v>1072</v>
      </c>
      <c r="B7" s="45">
        <v>0</v>
      </c>
      <c r="C7" s="46">
        <v>0</v>
      </c>
      <c r="D7" s="46">
        <v>1</v>
      </c>
      <c r="E7" s="46">
        <v>0</v>
      </c>
      <c r="F7" s="47">
        <f t="shared" si="1"/>
        <v>1</v>
      </c>
      <c r="G7" s="30">
        <v>0</v>
      </c>
      <c r="H7" s="46">
        <v>0</v>
      </c>
      <c r="I7" s="46">
        <v>0</v>
      </c>
      <c r="J7" s="48">
        <f t="shared" si="2"/>
        <v>0</v>
      </c>
      <c r="K7" s="30">
        <v>0</v>
      </c>
      <c r="L7" s="46">
        <v>0</v>
      </c>
      <c r="M7" s="46">
        <v>1</v>
      </c>
      <c r="N7" s="46">
        <v>0</v>
      </c>
      <c r="O7" s="48">
        <f t="shared" si="3"/>
        <v>1</v>
      </c>
      <c r="P7" s="102" t="s">
        <v>1072</v>
      </c>
      <c r="Q7" s="45">
        <v>0</v>
      </c>
      <c r="R7" s="46">
        <v>0</v>
      </c>
      <c r="S7" s="46">
        <v>0</v>
      </c>
      <c r="T7" s="46">
        <v>0</v>
      </c>
      <c r="U7" s="46">
        <v>1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8">
        <f t="shared" si="4"/>
        <v>1</v>
      </c>
      <c r="AF7" s="102" t="s">
        <v>1072</v>
      </c>
      <c r="AG7" s="86">
        <v>4</v>
      </c>
      <c r="AH7" s="46">
        <v>0</v>
      </c>
      <c r="AI7" s="46">
        <v>2</v>
      </c>
      <c r="AJ7" s="46">
        <v>1</v>
      </c>
      <c r="AK7" s="46">
        <v>0</v>
      </c>
      <c r="AL7" s="46">
        <v>0</v>
      </c>
      <c r="AM7" s="48">
        <f t="shared" si="5"/>
        <v>7</v>
      </c>
      <c r="AN7" s="45">
        <v>0</v>
      </c>
      <c r="AO7" s="45">
        <v>0</v>
      </c>
      <c r="AP7" s="45">
        <v>0</v>
      </c>
      <c r="AQ7" s="45">
        <v>0</v>
      </c>
      <c r="AR7" s="45">
        <v>0</v>
      </c>
      <c r="AS7" s="45">
        <v>1</v>
      </c>
      <c r="AT7" s="45">
        <v>0</v>
      </c>
      <c r="AU7" s="48">
        <f t="shared" si="6"/>
        <v>1</v>
      </c>
      <c r="AV7" s="102" t="s">
        <v>1072</v>
      </c>
      <c r="AW7" s="30">
        <v>2</v>
      </c>
      <c r="AX7" s="46">
        <v>2</v>
      </c>
      <c r="AY7" s="89">
        <v>3</v>
      </c>
      <c r="AZ7" s="46">
        <v>1</v>
      </c>
      <c r="BA7" s="46">
        <v>1</v>
      </c>
      <c r="BB7" s="46">
        <v>3</v>
      </c>
      <c r="BC7" s="46">
        <v>0</v>
      </c>
      <c r="BD7" s="46">
        <v>1</v>
      </c>
      <c r="BE7" s="46">
        <v>0</v>
      </c>
      <c r="BF7" s="46">
        <v>0</v>
      </c>
      <c r="BG7" s="46">
        <v>2</v>
      </c>
      <c r="BH7" s="46">
        <v>0</v>
      </c>
      <c r="BI7" s="46">
        <v>0</v>
      </c>
      <c r="BJ7" s="47">
        <f t="shared" si="7"/>
        <v>15</v>
      </c>
      <c r="BK7" s="30">
        <v>0</v>
      </c>
      <c r="BL7" s="46">
        <v>1</v>
      </c>
      <c r="BM7" s="46">
        <v>0</v>
      </c>
      <c r="BN7" s="46">
        <v>0</v>
      </c>
      <c r="BO7" s="46">
        <v>2</v>
      </c>
      <c r="BP7" s="48">
        <f t="shared" si="8"/>
        <v>3</v>
      </c>
      <c r="BQ7" s="102" t="s">
        <v>1072</v>
      </c>
      <c r="BR7" s="30">
        <v>2</v>
      </c>
      <c r="BS7" s="46">
        <v>0</v>
      </c>
      <c r="BT7" s="46">
        <v>3</v>
      </c>
      <c r="BU7" s="46">
        <v>0</v>
      </c>
      <c r="BV7" s="46">
        <v>3</v>
      </c>
      <c r="BW7" s="46">
        <v>0</v>
      </c>
      <c r="BX7" s="46">
        <v>0</v>
      </c>
      <c r="BY7" s="46">
        <v>1</v>
      </c>
      <c r="BZ7" s="46">
        <v>0</v>
      </c>
      <c r="CA7" s="46">
        <v>0</v>
      </c>
      <c r="CB7" s="46">
        <v>0</v>
      </c>
      <c r="CC7" s="48">
        <f t="shared" si="9"/>
        <v>9</v>
      </c>
      <c r="CD7" s="30">
        <v>1</v>
      </c>
      <c r="CE7" s="46">
        <v>1</v>
      </c>
      <c r="CF7" s="46">
        <v>2</v>
      </c>
      <c r="CG7" s="46">
        <v>0</v>
      </c>
      <c r="CH7" s="48">
        <f t="shared" si="10"/>
        <v>4</v>
      </c>
      <c r="CI7" s="102" t="s">
        <v>1072</v>
      </c>
      <c r="CJ7" s="30">
        <f t="shared" si="11"/>
        <v>1</v>
      </c>
      <c r="CK7" s="46">
        <f t="shared" si="12"/>
        <v>0</v>
      </c>
      <c r="CL7" s="46">
        <f t="shared" si="13"/>
        <v>1</v>
      </c>
      <c r="CM7" s="46">
        <f t="shared" si="0"/>
        <v>1</v>
      </c>
      <c r="CN7" s="46">
        <f t="shared" si="14"/>
        <v>7</v>
      </c>
      <c r="CO7" s="46">
        <f t="shared" si="15"/>
        <v>1</v>
      </c>
      <c r="CP7" s="46">
        <f t="shared" si="16"/>
        <v>15</v>
      </c>
      <c r="CQ7" s="46">
        <f t="shared" si="17"/>
        <v>9</v>
      </c>
      <c r="CR7" s="46">
        <f t="shared" si="18"/>
        <v>3</v>
      </c>
      <c r="CS7" s="46">
        <f t="shared" si="19"/>
        <v>4</v>
      </c>
      <c r="CT7" s="61">
        <f t="shared" si="20"/>
        <v>42</v>
      </c>
      <c r="CU7" s="245">
        <v>2</v>
      </c>
    </row>
    <row r="8" spans="1:99" ht="10.5" customHeight="1">
      <c r="A8" s="102" t="s">
        <v>1073</v>
      </c>
      <c r="B8" s="45">
        <v>0</v>
      </c>
      <c r="C8" s="46">
        <v>0</v>
      </c>
      <c r="D8" s="46">
        <v>0</v>
      </c>
      <c r="E8" s="46">
        <v>0</v>
      </c>
      <c r="F8" s="47">
        <f t="shared" si="1"/>
        <v>0</v>
      </c>
      <c r="G8" s="30">
        <v>0</v>
      </c>
      <c r="H8" s="46">
        <v>0</v>
      </c>
      <c r="I8" s="46">
        <v>0</v>
      </c>
      <c r="J8" s="48">
        <f t="shared" si="2"/>
        <v>0</v>
      </c>
      <c r="K8" s="30">
        <v>0</v>
      </c>
      <c r="L8" s="46">
        <v>0</v>
      </c>
      <c r="M8" s="46">
        <v>0</v>
      </c>
      <c r="N8" s="46">
        <v>1</v>
      </c>
      <c r="O8" s="48">
        <f t="shared" si="3"/>
        <v>1</v>
      </c>
      <c r="P8" s="102" t="s">
        <v>1073</v>
      </c>
      <c r="Q8" s="45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8">
        <f t="shared" si="4"/>
        <v>0</v>
      </c>
      <c r="AF8" s="102" t="s">
        <v>1073</v>
      </c>
      <c r="AG8" s="86">
        <v>1</v>
      </c>
      <c r="AH8" s="46">
        <v>0</v>
      </c>
      <c r="AI8" s="46">
        <v>2</v>
      </c>
      <c r="AJ8" s="46">
        <v>0</v>
      </c>
      <c r="AK8" s="46">
        <v>0</v>
      </c>
      <c r="AL8" s="46">
        <v>0</v>
      </c>
      <c r="AM8" s="48">
        <f t="shared" si="5"/>
        <v>3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1</v>
      </c>
      <c r="AT8" s="45">
        <v>0</v>
      </c>
      <c r="AU8" s="48">
        <f t="shared" si="6"/>
        <v>1</v>
      </c>
      <c r="AV8" s="102" t="s">
        <v>1073</v>
      </c>
      <c r="AW8" s="30">
        <v>1</v>
      </c>
      <c r="AX8" s="46">
        <v>1</v>
      </c>
      <c r="AY8" s="89">
        <v>0</v>
      </c>
      <c r="AZ8" s="46">
        <v>0</v>
      </c>
      <c r="BA8" s="46">
        <v>3</v>
      </c>
      <c r="BB8" s="46">
        <v>1</v>
      </c>
      <c r="BC8" s="46">
        <v>0</v>
      </c>
      <c r="BD8" s="46">
        <v>1</v>
      </c>
      <c r="BE8" s="46">
        <v>0</v>
      </c>
      <c r="BF8" s="46">
        <v>0</v>
      </c>
      <c r="BG8" s="46">
        <v>1</v>
      </c>
      <c r="BH8" s="46">
        <v>0</v>
      </c>
      <c r="BI8" s="46">
        <v>0</v>
      </c>
      <c r="BJ8" s="47">
        <f t="shared" si="7"/>
        <v>8</v>
      </c>
      <c r="BK8" s="30">
        <v>0</v>
      </c>
      <c r="BL8" s="46">
        <v>2</v>
      </c>
      <c r="BM8" s="46">
        <v>0</v>
      </c>
      <c r="BN8" s="46">
        <v>0</v>
      </c>
      <c r="BO8" s="46">
        <v>0</v>
      </c>
      <c r="BP8" s="48">
        <f t="shared" si="8"/>
        <v>2</v>
      </c>
      <c r="BQ8" s="102" t="s">
        <v>1073</v>
      </c>
      <c r="BR8" s="30">
        <v>1</v>
      </c>
      <c r="BS8" s="46">
        <v>0</v>
      </c>
      <c r="BT8" s="46">
        <v>7</v>
      </c>
      <c r="BU8" s="46">
        <v>1</v>
      </c>
      <c r="BV8" s="46">
        <v>3</v>
      </c>
      <c r="BW8" s="46">
        <v>0</v>
      </c>
      <c r="BX8" s="46">
        <v>0</v>
      </c>
      <c r="BY8" s="46">
        <v>1</v>
      </c>
      <c r="BZ8" s="46">
        <v>0</v>
      </c>
      <c r="CA8" s="46">
        <v>0</v>
      </c>
      <c r="CB8" s="46">
        <v>0</v>
      </c>
      <c r="CC8" s="48">
        <f t="shared" si="9"/>
        <v>13</v>
      </c>
      <c r="CD8" s="30">
        <v>0</v>
      </c>
      <c r="CE8" s="46">
        <v>2</v>
      </c>
      <c r="CF8" s="46">
        <v>1</v>
      </c>
      <c r="CG8" s="46">
        <v>0</v>
      </c>
      <c r="CH8" s="48">
        <f t="shared" si="10"/>
        <v>3</v>
      </c>
      <c r="CI8" s="102" t="s">
        <v>1073</v>
      </c>
      <c r="CJ8" s="30">
        <f t="shared" si="11"/>
        <v>0</v>
      </c>
      <c r="CK8" s="46">
        <f t="shared" si="12"/>
        <v>0</v>
      </c>
      <c r="CL8" s="46">
        <f t="shared" si="13"/>
        <v>0</v>
      </c>
      <c r="CM8" s="46">
        <f t="shared" si="0"/>
        <v>1</v>
      </c>
      <c r="CN8" s="46">
        <f t="shared" si="14"/>
        <v>3</v>
      </c>
      <c r="CO8" s="46">
        <f t="shared" si="15"/>
        <v>1</v>
      </c>
      <c r="CP8" s="46">
        <f t="shared" si="16"/>
        <v>8</v>
      </c>
      <c r="CQ8" s="46">
        <f t="shared" si="17"/>
        <v>13</v>
      </c>
      <c r="CR8" s="46">
        <f t="shared" si="18"/>
        <v>2</v>
      </c>
      <c r="CS8" s="46">
        <f t="shared" si="19"/>
        <v>3</v>
      </c>
      <c r="CT8" s="61">
        <f t="shared" si="20"/>
        <v>31</v>
      </c>
      <c r="CU8" s="245">
        <v>6</v>
      </c>
    </row>
    <row r="9" spans="1:99" ht="10.5" customHeight="1">
      <c r="A9" s="102" t="s">
        <v>1074</v>
      </c>
      <c r="B9" s="45">
        <v>0</v>
      </c>
      <c r="C9" s="46">
        <v>0</v>
      </c>
      <c r="D9" s="46">
        <v>1</v>
      </c>
      <c r="E9" s="46">
        <v>0</v>
      </c>
      <c r="F9" s="47">
        <f t="shared" si="1"/>
        <v>1</v>
      </c>
      <c r="G9" s="30">
        <v>0</v>
      </c>
      <c r="H9" s="46">
        <v>0</v>
      </c>
      <c r="I9" s="46">
        <v>0</v>
      </c>
      <c r="J9" s="48">
        <f t="shared" si="2"/>
        <v>0</v>
      </c>
      <c r="K9" s="30">
        <v>0</v>
      </c>
      <c r="L9" s="46">
        <v>0</v>
      </c>
      <c r="M9" s="46">
        <v>1</v>
      </c>
      <c r="N9" s="46">
        <v>0</v>
      </c>
      <c r="O9" s="48">
        <f t="shared" si="3"/>
        <v>1</v>
      </c>
      <c r="P9" s="102" t="s">
        <v>1074</v>
      </c>
      <c r="Q9" s="45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8">
        <f t="shared" si="4"/>
        <v>0</v>
      </c>
      <c r="AF9" s="102" t="s">
        <v>1074</v>
      </c>
      <c r="AG9" s="86">
        <v>2</v>
      </c>
      <c r="AH9" s="46">
        <v>0</v>
      </c>
      <c r="AI9" s="46">
        <v>0</v>
      </c>
      <c r="AJ9" s="46">
        <v>1</v>
      </c>
      <c r="AK9" s="46">
        <v>0</v>
      </c>
      <c r="AL9" s="46">
        <v>0</v>
      </c>
      <c r="AM9" s="48">
        <f t="shared" si="5"/>
        <v>3</v>
      </c>
      <c r="AN9" s="45">
        <v>0</v>
      </c>
      <c r="AO9" s="45">
        <v>1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8">
        <f t="shared" si="6"/>
        <v>1</v>
      </c>
      <c r="AV9" s="102" t="s">
        <v>1074</v>
      </c>
      <c r="AW9" s="30">
        <v>1</v>
      </c>
      <c r="AX9" s="46">
        <v>2</v>
      </c>
      <c r="AY9" s="89">
        <v>1</v>
      </c>
      <c r="AZ9" s="46">
        <v>1</v>
      </c>
      <c r="BA9" s="46">
        <v>1</v>
      </c>
      <c r="BB9" s="46">
        <v>0</v>
      </c>
      <c r="BC9" s="46">
        <v>0</v>
      </c>
      <c r="BD9" s="46">
        <v>0</v>
      </c>
      <c r="BE9" s="46">
        <v>0</v>
      </c>
      <c r="BF9" s="46">
        <v>0</v>
      </c>
      <c r="BG9" s="46">
        <v>0</v>
      </c>
      <c r="BH9" s="46">
        <v>0</v>
      </c>
      <c r="BI9" s="46">
        <v>0</v>
      </c>
      <c r="BJ9" s="47">
        <f t="shared" si="7"/>
        <v>6</v>
      </c>
      <c r="BK9" s="30">
        <v>0</v>
      </c>
      <c r="BL9" s="46">
        <v>1</v>
      </c>
      <c r="BM9" s="46">
        <v>0</v>
      </c>
      <c r="BN9" s="46">
        <v>0</v>
      </c>
      <c r="BO9" s="46">
        <v>0</v>
      </c>
      <c r="BP9" s="48">
        <f t="shared" si="8"/>
        <v>1</v>
      </c>
      <c r="BQ9" s="102" t="s">
        <v>1074</v>
      </c>
      <c r="BR9" s="30">
        <v>2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46">
        <v>0</v>
      </c>
      <c r="BY9" s="46">
        <v>1</v>
      </c>
      <c r="BZ9" s="46">
        <v>1</v>
      </c>
      <c r="CA9" s="46">
        <v>0</v>
      </c>
      <c r="CB9" s="46">
        <v>0</v>
      </c>
      <c r="CC9" s="48">
        <f t="shared" si="9"/>
        <v>4</v>
      </c>
      <c r="CD9" s="30">
        <v>0</v>
      </c>
      <c r="CE9" s="46">
        <v>1</v>
      </c>
      <c r="CF9" s="46">
        <v>0</v>
      </c>
      <c r="CG9" s="46">
        <v>0</v>
      </c>
      <c r="CH9" s="48">
        <f t="shared" si="10"/>
        <v>1</v>
      </c>
      <c r="CI9" s="102" t="s">
        <v>1074</v>
      </c>
      <c r="CJ9" s="30">
        <f t="shared" si="11"/>
        <v>1</v>
      </c>
      <c r="CK9" s="46">
        <f t="shared" si="12"/>
        <v>0</v>
      </c>
      <c r="CL9" s="46">
        <f t="shared" si="13"/>
        <v>0</v>
      </c>
      <c r="CM9" s="46">
        <f t="shared" si="0"/>
        <v>1</v>
      </c>
      <c r="CN9" s="46">
        <f t="shared" si="14"/>
        <v>3</v>
      </c>
      <c r="CO9" s="46">
        <f t="shared" si="15"/>
        <v>1</v>
      </c>
      <c r="CP9" s="46">
        <f t="shared" si="16"/>
        <v>6</v>
      </c>
      <c r="CQ9" s="46">
        <f t="shared" si="17"/>
        <v>4</v>
      </c>
      <c r="CR9" s="46">
        <f t="shared" si="18"/>
        <v>1</v>
      </c>
      <c r="CS9" s="46">
        <f t="shared" si="19"/>
        <v>1</v>
      </c>
      <c r="CT9" s="61">
        <f t="shared" si="20"/>
        <v>18</v>
      </c>
      <c r="CU9" s="245">
        <v>10</v>
      </c>
    </row>
    <row r="10" spans="1:99" ht="10.5" customHeight="1">
      <c r="A10" s="102" t="s">
        <v>1075</v>
      </c>
      <c r="B10" s="45">
        <v>0</v>
      </c>
      <c r="C10" s="46">
        <v>0</v>
      </c>
      <c r="D10" s="46">
        <v>0</v>
      </c>
      <c r="E10" s="46">
        <v>0</v>
      </c>
      <c r="F10" s="47">
        <f t="shared" si="1"/>
        <v>0</v>
      </c>
      <c r="G10" s="30">
        <v>0</v>
      </c>
      <c r="H10" s="46">
        <v>0</v>
      </c>
      <c r="I10" s="46">
        <v>0</v>
      </c>
      <c r="J10" s="48">
        <f t="shared" si="2"/>
        <v>0</v>
      </c>
      <c r="K10" s="30">
        <v>0</v>
      </c>
      <c r="L10" s="46">
        <v>0</v>
      </c>
      <c r="M10" s="46">
        <v>0</v>
      </c>
      <c r="N10" s="46">
        <v>0</v>
      </c>
      <c r="O10" s="48">
        <f t="shared" si="3"/>
        <v>0</v>
      </c>
      <c r="P10" s="102" t="s">
        <v>1075</v>
      </c>
      <c r="Q10" s="45">
        <v>0</v>
      </c>
      <c r="R10" s="46">
        <v>0</v>
      </c>
      <c r="S10" s="46">
        <v>0</v>
      </c>
      <c r="T10" s="46">
        <v>0</v>
      </c>
      <c r="U10" s="46">
        <v>0</v>
      </c>
      <c r="V10" s="46">
        <v>1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8">
        <f t="shared" si="4"/>
        <v>1</v>
      </c>
      <c r="AF10" s="102" t="s">
        <v>1075</v>
      </c>
      <c r="AG10" s="86">
        <v>1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8">
        <f t="shared" si="5"/>
        <v>1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0</v>
      </c>
      <c r="AT10" s="45">
        <v>0</v>
      </c>
      <c r="AU10" s="48">
        <f t="shared" si="6"/>
        <v>0</v>
      </c>
      <c r="AV10" s="102" t="s">
        <v>1075</v>
      </c>
      <c r="AW10" s="30">
        <v>0</v>
      </c>
      <c r="AX10" s="46">
        <v>1</v>
      </c>
      <c r="AY10" s="89">
        <v>1</v>
      </c>
      <c r="AZ10" s="46">
        <v>0</v>
      </c>
      <c r="BA10" s="46">
        <v>4</v>
      </c>
      <c r="BB10" s="46">
        <v>4</v>
      </c>
      <c r="BC10" s="46">
        <v>0</v>
      </c>
      <c r="BD10" s="46">
        <v>0</v>
      </c>
      <c r="BE10" s="46">
        <v>0</v>
      </c>
      <c r="BF10" s="46">
        <v>0</v>
      </c>
      <c r="BG10" s="46">
        <v>5</v>
      </c>
      <c r="BH10" s="46">
        <v>0</v>
      </c>
      <c r="BI10" s="46">
        <v>0</v>
      </c>
      <c r="BJ10" s="47">
        <f t="shared" si="7"/>
        <v>15</v>
      </c>
      <c r="BK10" s="30">
        <v>0</v>
      </c>
      <c r="BL10" s="46">
        <v>1</v>
      </c>
      <c r="BM10" s="46">
        <v>0</v>
      </c>
      <c r="BN10" s="46">
        <v>0</v>
      </c>
      <c r="BO10" s="46">
        <v>2</v>
      </c>
      <c r="BP10" s="48">
        <f t="shared" si="8"/>
        <v>3</v>
      </c>
      <c r="BQ10" s="102" t="s">
        <v>1075</v>
      </c>
      <c r="BR10" s="30">
        <v>0</v>
      </c>
      <c r="BS10" s="46">
        <v>0</v>
      </c>
      <c r="BT10" s="46">
        <v>4</v>
      </c>
      <c r="BU10" s="46">
        <v>0</v>
      </c>
      <c r="BV10" s="46">
        <v>3</v>
      </c>
      <c r="BW10" s="46">
        <v>0</v>
      </c>
      <c r="BX10" s="46">
        <v>0</v>
      </c>
      <c r="BY10" s="46">
        <v>0</v>
      </c>
      <c r="BZ10" s="46">
        <v>0</v>
      </c>
      <c r="CA10" s="46">
        <v>0</v>
      </c>
      <c r="CB10" s="46">
        <v>0</v>
      </c>
      <c r="CC10" s="48">
        <f t="shared" si="9"/>
        <v>7</v>
      </c>
      <c r="CD10" s="30">
        <v>1</v>
      </c>
      <c r="CE10" s="46">
        <v>0</v>
      </c>
      <c r="CF10" s="46">
        <v>1</v>
      </c>
      <c r="CG10" s="46">
        <v>1</v>
      </c>
      <c r="CH10" s="48">
        <f t="shared" si="10"/>
        <v>3</v>
      </c>
      <c r="CI10" s="102" t="s">
        <v>1075</v>
      </c>
      <c r="CJ10" s="30">
        <f t="shared" si="11"/>
        <v>0</v>
      </c>
      <c r="CK10" s="46">
        <f t="shared" si="12"/>
        <v>0</v>
      </c>
      <c r="CL10" s="46">
        <f t="shared" si="13"/>
        <v>1</v>
      </c>
      <c r="CM10" s="46">
        <f t="shared" si="0"/>
        <v>0</v>
      </c>
      <c r="CN10" s="46">
        <f t="shared" si="14"/>
        <v>1</v>
      </c>
      <c r="CO10" s="46">
        <f t="shared" si="15"/>
        <v>0</v>
      </c>
      <c r="CP10" s="46">
        <f t="shared" si="16"/>
        <v>15</v>
      </c>
      <c r="CQ10" s="46">
        <f t="shared" si="17"/>
        <v>7</v>
      </c>
      <c r="CR10" s="46">
        <f t="shared" si="18"/>
        <v>3</v>
      </c>
      <c r="CS10" s="46">
        <f t="shared" si="19"/>
        <v>3</v>
      </c>
      <c r="CT10" s="61">
        <f t="shared" si="20"/>
        <v>30</v>
      </c>
      <c r="CU10" s="245">
        <v>7</v>
      </c>
    </row>
    <row r="11" spans="1:99" ht="10.5" customHeight="1">
      <c r="A11" s="102" t="s">
        <v>1076</v>
      </c>
      <c r="B11" s="45">
        <v>1</v>
      </c>
      <c r="C11" s="46">
        <v>0</v>
      </c>
      <c r="D11" s="46">
        <v>2</v>
      </c>
      <c r="E11" s="46">
        <v>1</v>
      </c>
      <c r="F11" s="47">
        <f t="shared" si="1"/>
        <v>4</v>
      </c>
      <c r="G11" s="30">
        <v>0</v>
      </c>
      <c r="H11" s="46">
        <v>0</v>
      </c>
      <c r="I11" s="46">
        <v>0</v>
      </c>
      <c r="J11" s="48">
        <f t="shared" si="2"/>
        <v>0</v>
      </c>
      <c r="K11" s="30">
        <v>0</v>
      </c>
      <c r="L11" s="46">
        <v>0</v>
      </c>
      <c r="M11" s="46">
        <v>1</v>
      </c>
      <c r="N11" s="46">
        <v>0</v>
      </c>
      <c r="O11" s="48">
        <f t="shared" si="3"/>
        <v>1</v>
      </c>
      <c r="P11" s="102" t="s">
        <v>1076</v>
      </c>
      <c r="Q11" s="45">
        <v>0</v>
      </c>
      <c r="R11" s="46">
        <v>0</v>
      </c>
      <c r="S11" s="46">
        <v>0</v>
      </c>
      <c r="T11" s="46">
        <v>1</v>
      </c>
      <c r="U11" s="46">
        <v>2</v>
      </c>
      <c r="V11" s="46">
        <v>2</v>
      </c>
      <c r="W11" s="46">
        <v>0</v>
      </c>
      <c r="X11" s="46">
        <v>0</v>
      </c>
      <c r="Y11" s="46">
        <v>0</v>
      </c>
      <c r="Z11" s="46">
        <v>2</v>
      </c>
      <c r="AA11" s="46">
        <v>0</v>
      </c>
      <c r="AB11" s="46">
        <v>0</v>
      </c>
      <c r="AC11" s="46">
        <v>0</v>
      </c>
      <c r="AD11" s="46">
        <v>0</v>
      </c>
      <c r="AE11" s="48">
        <f t="shared" si="4"/>
        <v>7</v>
      </c>
      <c r="AF11" s="102" t="s">
        <v>1076</v>
      </c>
      <c r="AG11" s="86">
        <v>1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8">
        <f t="shared" si="5"/>
        <v>1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1</v>
      </c>
      <c r="AT11" s="45">
        <v>0</v>
      </c>
      <c r="AU11" s="48">
        <f t="shared" si="6"/>
        <v>1</v>
      </c>
      <c r="AV11" s="102" t="s">
        <v>1076</v>
      </c>
      <c r="AW11" s="30">
        <v>0</v>
      </c>
      <c r="AX11" s="46">
        <v>0</v>
      </c>
      <c r="AY11" s="89">
        <v>0</v>
      </c>
      <c r="AZ11" s="46">
        <v>0</v>
      </c>
      <c r="BA11" s="46">
        <v>0</v>
      </c>
      <c r="BB11" s="46">
        <v>0</v>
      </c>
      <c r="BC11" s="46">
        <v>0</v>
      </c>
      <c r="BD11" s="46">
        <v>0</v>
      </c>
      <c r="BE11" s="46">
        <v>0</v>
      </c>
      <c r="BF11" s="46">
        <v>0</v>
      </c>
      <c r="BG11" s="46">
        <v>0</v>
      </c>
      <c r="BH11" s="46">
        <v>0</v>
      </c>
      <c r="BI11" s="46">
        <v>0</v>
      </c>
      <c r="BJ11" s="47">
        <f t="shared" si="7"/>
        <v>0</v>
      </c>
      <c r="BK11" s="30">
        <v>0</v>
      </c>
      <c r="BL11" s="46">
        <v>1</v>
      </c>
      <c r="BM11" s="46">
        <v>0</v>
      </c>
      <c r="BN11" s="46">
        <v>0</v>
      </c>
      <c r="BO11" s="46">
        <v>0</v>
      </c>
      <c r="BP11" s="48">
        <f t="shared" si="8"/>
        <v>1</v>
      </c>
      <c r="BQ11" s="102" t="s">
        <v>1076</v>
      </c>
      <c r="BR11" s="30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46">
        <v>0</v>
      </c>
      <c r="BY11" s="46">
        <v>1</v>
      </c>
      <c r="BZ11" s="46">
        <v>0</v>
      </c>
      <c r="CA11" s="46">
        <v>0</v>
      </c>
      <c r="CB11" s="46">
        <v>0</v>
      </c>
      <c r="CC11" s="48">
        <f t="shared" si="9"/>
        <v>1</v>
      </c>
      <c r="CD11" s="30">
        <v>2</v>
      </c>
      <c r="CE11" s="46">
        <v>1</v>
      </c>
      <c r="CF11" s="46">
        <v>0</v>
      </c>
      <c r="CG11" s="46">
        <v>0</v>
      </c>
      <c r="CH11" s="48">
        <f t="shared" si="10"/>
        <v>3</v>
      </c>
      <c r="CI11" s="102" t="s">
        <v>1076</v>
      </c>
      <c r="CJ11" s="30">
        <f t="shared" si="11"/>
        <v>4</v>
      </c>
      <c r="CK11" s="46">
        <f t="shared" si="12"/>
        <v>0</v>
      </c>
      <c r="CL11" s="46">
        <f t="shared" si="13"/>
        <v>7</v>
      </c>
      <c r="CM11" s="46">
        <f t="shared" si="0"/>
        <v>1</v>
      </c>
      <c r="CN11" s="46">
        <f t="shared" si="14"/>
        <v>1</v>
      </c>
      <c r="CO11" s="46">
        <f t="shared" si="15"/>
        <v>1</v>
      </c>
      <c r="CP11" s="46">
        <f t="shared" si="16"/>
        <v>0</v>
      </c>
      <c r="CQ11" s="46">
        <f t="shared" si="17"/>
        <v>1</v>
      </c>
      <c r="CR11" s="46">
        <f t="shared" si="18"/>
        <v>1</v>
      </c>
      <c r="CS11" s="46">
        <f t="shared" si="19"/>
        <v>3</v>
      </c>
      <c r="CT11" s="61">
        <f t="shared" si="20"/>
        <v>19</v>
      </c>
      <c r="CU11" s="245">
        <v>9</v>
      </c>
    </row>
    <row r="12" spans="1:99" ht="10.5" customHeight="1">
      <c r="A12" s="102" t="s">
        <v>1077</v>
      </c>
      <c r="B12" s="45">
        <v>0</v>
      </c>
      <c r="C12" s="46">
        <v>0</v>
      </c>
      <c r="D12" s="46">
        <v>1</v>
      </c>
      <c r="E12" s="46">
        <v>0</v>
      </c>
      <c r="F12" s="47">
        <f t="shared" si="1"/>
        <v>1</v>
      </c>
      <c r="G12" s="30">
        <v>0</v>
      </c>
      <c r="H12" s="46">
        <v>0</v>
      </c>
      <c r="I12" s="46">
        <v>0</v>
      </c>
      <c r="J12" s="48">
        <f t="shared" si="2"/>
        <v>0</v>
      </c>
      <c r="K12" s="30">
        <v>0</v>
      </c>
      <c r="L12" s="46">
        <v>0</v>
      </c>
      <c r="M12" s="46">
        <v>0</v>
      </c>
      <c r="N12" s="46">
        <v>0</v>
      </c>
      <c r="O12" s="48">
        <f t="shared" si="3"/>
        <v>0</v>
      </c>
      <c r="P12" s="102" t="s">
        <v>1077</v>
      </c>
      <c r="Q12" s="45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8">
        <f t="shared" si="4"/>
        <v>0</v>
      </c>
      <c r="AF12" s="102" t="s">
        <v>1077</v>
      </c>
      <c r="AG12" s="86">
        <v>0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8">
        <f t="shared" si="5"/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  <c r="AU12" s="48">
        <f t="shared" si="6"/>
        <v>0</v>
      </c>
      <c r="AV12" s="102" t="s">
        <v>1077</v>
      </c>
      <c r="AW12" s="30">
        <v>0</v>
      </c>
      <c r="AX12" s="46">
        <v>0</v>
      </c>
      <c r="AY12" s="89">
        <v>0</v>
      </c>
      <c r="AZ12" s="46">
        <v>0</v>
      </c>
      <c r="BA12" s="46">
        <v>1</v>
      </c>
      <c r="BB12" s="46">
        <v>1</v>
      </c>
      <c r="BC12" s="46">
        <v>0</v>
      </c>
      <c r="BD12" s="46">
        <v>1</v>
      </c>
      <c r="BE12" s="46">
        <v>0</v>
      </c>
      <c r="BF12" s="46">
        <v>0</v>
      </c>
      <c r="BG12" s="46">
        <v>0</v>
      </c>
      <c r="BH12" s="46">
        <v>0</v>
      </c>
      <c r="BI12" s="46">
        <v>0</v>
      </c>
      <c r="BJ12" s="47">
        <f t="shared" si="7"/>
        <v>3</v>
      </c>
      <c r="BK12" s="30">
        <v>0</v>
      </c>
      <c r="BL12" s="46">
        <v>0</v>
      </c>
      <c r="BM12" s="46">
        <v>0</v>
      </c>
      <c r="BN12" s="46">
        <v>0</v>
      </c>
      <c r="BO12" s="46">
        <v>2</v>
      </c>
      <c r="BP12" s="48">
        <f t="shared" si="8"/>
        <v>2</v>
      </c>
      <c r="BQ12" s="102" t="s">
        <v>1077</v>
      </c>
      <c r="BR12" s="30">
        <v>0</v>
      </c>
      <c r="BS12" s="46">
        <v>0</v>
      </c>
      <c r="BT12" s="46">
        <v>4</v>
      </c>
      <c r="BU12" s="46">
        <v>0</v>
      </c>
      <c r="BV12" s="46">
        <v>2</v>
      </c>
      <c r="BW12" s="46">
        <v>0</v>
      </c>
      <c r="BX12" s="46">
        <v>0</v>
      </c>
      <c r="BY12" s="46">
        <v>0</v>
      </c>
      <c r="BZ12" s="46">
        <v>0</v>
      </c>
      <c r="CA12" s="46">
        <v>0</v>
      </c>
      <c r="CB12" s="46">
        <v>0</v>
      </c>
      <c r="CC12" s="48">
        <f t="shared" si="9"/>
        <v>6</v>
      </c>
      <c r="CD12" s="30">
        <v>5</v>
      </c>
      <c r="CE12" s="46">
        <v>2</v>
      </c>
      <c r="CF12" s="46">
        <v>0</v>
      </c>
      <c r="CG12" s="46">
        <v>1</v>
      </c>
      <c r="CH12" s="48">
        <f t="shared" si="10"/>
        <v>8</v>
      </c>
      <c r="CI12" s="102" t="s">
        <v>1077</v>
      </c>
      <c r="CJ12" s="30">
        <f t="shared" si="11"/>
        <v>1</v>
      </c>
      <c r="CK12" s="46">
        <f t="shared" si="12"/>
        <v>0</v>
      </c>
      <c r="CL12" s="46">
        <f t="shared" si="13"/>
        <v>0</v>
      </c>
      <c r="CM12" s="46">
        <f t="shared" si="0"/>
        <v>0</v>
      </c>
      <c r="CN12" s="46">
        <f t="shared" si="14"/>
        <v>0</v>
      </c>
      <c r="CO12" s="46">
        <f t="shared" si="15"/>
        <v>0</v>
      </c>
      <c r="CP12" s="46">
        <f t="shared" si="16"/>
        <v>3</v>
      </c>
      <c r="CQ12" s="46">
        <f t="shared" si="17"/>
        <v>6</v>
      </c>
      <c r="CR12" s="46">
        <f t="shared" si="18"/>
        <v>2</v>
      </c>
      <c r="CS12" s="46">
        <f t="shared" si="19"/>
        <v>8</v>
      </c>
      <c r="CT12" s="61">
        <f t="shared" si="20"/>
        <v>20</v>
      </c>
      <c r="CU12" s="245">
        <v>8</v>
      </c>
    </row>
    <row r="13" spans="1:99" ht="10.5" customHeight="1">
      <c r="A13" s="102" t="s">
        <v>1078</v>
      </c>
      <c r="B13" s="45">
        <v>0</v>
      </c>
      <c r="C13" s="46">
        <v>0</v>
      </c>
      <c r="D13" s="46">
        <v>1</v>
      </c>
      <c r="E13" s="46">
        <v>0</v>
      </c>
      <c r="F13" s="47">
        <f t="shared" si="1"/>
        <v>1</v>
      </c>
      <c r="G13" s="30">
        <v>0</v>
      </c>
      <c r="H13" s="46">
        <v>0</v>
      </c>
      <c r="I13" s="46">
        <v>0</v>
      </c>
      <c r="J13" s="48">
        <f t="shared" si="2"/>
        <v>0</v>
      </c>
      <c r="K13" s="30">
        <v>0</v>
      </c>
      <c r="L13" s="46">
        <v>0</v>
      </c>
      <c r="M13" s="46">
        <v>0</v>
      </c>
      <c r="N13" s="46">
        <v>0</v>
      </c>
      <c r="O13" s="48">
        <f t="shared" si="3"/>
        <v>0</v>
      </c>
      <c r="P13" s="102" t="s">
        <v>1078</v>
      </c>
      <c r="Q13" s="45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8">
        <f t="shared" si="4"/>
        <v>0</v>
      </c>
      <c r="AF13" s="102" t="s">
        <v>1078</v>
      </c>
      <c r="AG13" s="86">
        <v>8</v>
      </c>
      <c r="AH13" s="46">
        <v>2</v>
      </c>
      <c r="AI13" s="46">
        <v>5</v>
      </c>
      <c r="AJ13" s="46">
        <v>13</v>
      </c>
      <c r="AK13" s="46">
        <v>0</v>
      </c>
      <c r="AL13" s="46">
        <v>1</v>
      </c>
      <c r="AM13" s="48">
        <f t="shared" si="5"/>
        <v>29</v>
      </c>
      <c r="AN13" s="45">
        <v>0</v>
      </c>
      <c r="AO13" s="45">
        <v>1</v>
      </c>
      <c r="AP13" s="45">
        <v>1</v>
      </c>
      <c r="AQ13" s="45">
        <v>0</v>
      </c>
      <c r="AR13" s="45">
        <v>0</v>
      </c>
      <c r="AS13" s="45">
        <v>1</v>
      </c>
      <c r="AT13" s="45">
        <v>0</v>
      </c>
      <c r="AU13" s="48">
        <f t="shared" si="6"/>
        <v>3</v>
      </c>
      <c r="AV13" s="102" t="s">
        <v>1078</v>
      </c>
      <c r="AW13" s="30">
        <v>1</v>
      </c>
      <c r="AX13" s="46">
        <v>2</v>
      </c>
      <c r="AY13" s="89">
        <v>0</v>
      </c>
      <c r="AZ13" s="46">
        <v>1</v>
      </c>
      <c r="BA13" s="46">
        <v>3</v>
      </c>
      <c r="BB13" s="46">
        <v>0</v>
      </c>
      <c r="BC13" s="46">
        <v>0</v>
      </c>
      <c r="BD13" s="46">
        <v>2</v>
      </c>
      <c r="BE13" s="46">
        <v>0</v>
      </c>
      <c r="BF13" s="46">
        <v>0</v>
      </c>
      <c r="BG13" s="46">
        <v>0</v>
      </c>
      <c r="BH13" s="46">
        <v>0</v>
      </c>
      <c r="BI13" s="46">
        <v>0</v>
      </c>
      <c r="BJ13" s="47">
        <f t="shared" si="7"/>
        <v>9</v>
      </c>
      <c r="BK13" s="30">
        <v>0</v>
      </c>
      <c r="BL13" s="46">
        <v>2</v>
      </c>
      <c r="BM13" s="46">
        <v>0</v>
      </c>
      <c r="BN13" s="46">
        <v>0</v>
      </c>
      <c r="BO13" s="46">
        <v>1</v>
      </c>
      <c r="BP13" s="48">
        <f t="shared" si="8"/>
        <v>3</v>
      </c>
      <c r="BQ13" s="102" t="s">
        <v>1078</v>
      </c>
      <c r="BR13" s="30">
        <v>2</v>
      </c>
      <c r="BS13" s="46">
        <v>0</v>
      </c>
      <c r="BT13" s="46">
        <v>1</v>
      </c>
      <c r="BU13" s="46">
        <v>0</v>
      </c>
      <c r="BV13" s="46">
        <v>2</v>
      </c>
      <c r="BW13" s="46">
        <v>0</v>
      </c>
      <c r="BX13" s="46">
        <v>0</v>
      </c>
      <c r="BY13" s="46">
        <v>1</v>
      </c>
      <c r="BZ13" s="46">
        <v>1</v>
      </c>
      <c r="CA13" s="46">
        <v>0</v>
      </c>
      <c r="CB13" s="46">
        <v>0</v>
      </c>
      <c r="CC13" s="48">
        <f t="shared" si="9"/>
        <v>7</v>
      </c>
      <c r="CD13" s="30">
        <v>3</v>
      </c>
      <c r="CE13" s="46">
        <v>1</v>
      </c>
      <c r="CF13" s="46">
        <v>0</v>
      </c>
      <c r="CG13" s="46">
        <v>0</v>
      </c>
      <c r="CH13" s="48">
        <f t="shared" si="10"/>
        <v>4</v>
      </c>
      <c r="CI13" s="102" t="s">
        <v>1078</v>
      </c>
      <c r="CJ13" s="30">
        <f t="shared" si="11"/>
        <v>1</v>
      </c>
      <c r="CK13" s="46">
        <f t="shared" si="12"/>
        <v>0</v>
      </c>
      <c r="CL13" s="46">
        <f t="shared" si="13"/>
        <v>0</v>
      </c>
      <c r="CM13" s="46">
        <f t="shared" si="0"/>
        <v>0</v>
      </c>
      <c r="CN13" s="46">
        <f t="shared" si="14"/>
        <v>29</v>
      </c>
      <c r="CO13" s="46">
        <f t="shared" si="15"/>
        <v>3</v>
      </c>
      <c r="CP13" s="46">
        <f t="shared" si="16"/>
        <v>9</v>
      </c>
      <c r="CQ13" s="46">
        <f t="shared" si="17"/>
        <v>7</v>
      </c>
      <c r="CR13" s="46">
        <f t="shared" si="18"/>
        <v>3</v>
      </c>
      <c r="CS13" s="46">
        <f t="shared" si="19"/>
        <v>4</v>
      </c>
      <c r="CT13" s="61">
        <f t="shared" si="20"/>
        <v>56</v>
      </c>
      <c r="CU13" s="245">
        <v>1</v>
      </c>
    </row>
    <row r="14" spans="1:99" ht="10.5" customHeight="1">
      <c r="A14" s="102" t="s">
        <v>975</v>
      </c>
      <c r="B14" s="45">
        <v>0</v>
      </c>
      <c r="C14" s="46">
        <v>0</v>
      </c>
      <c r="D14" s="46">
        <v>1</v>
      </c>
      <c r="E14" s="46">
        <v>0</v>
      </c>
      <c r="F14" s="47">
        <f t="shared" si="1"/>
        <v>1</v>
      </c>
      <c r="G14" s="30">
        <v>0</v>
      </c>
      <c r="H14" s="46">
        <v>0</v>
      </c>
      <c r="I14" s="46">
        <v>0</v>
      </c>
      <c r="J14" s="48">
        <f t="shared" si="2"/>
        <v>0</v>
      </c>
      <c r="K14" s="30">
        <v>0</v>
      </c>
      <c r="L14" s="46">
        <v>0</v>
      </c>
      <c r="M14" s="46">
        <v>0</v>
      </c>
      <c r="N14" s="46">
        <v>0</v>
      </c>
      <c r="O14" s="48">
        <f t="shared" si="3"/>
        <v>0</v>
      </c>
      <c r="P14" s="102" t="s">
        <v>975</v>
      </c>
      <c r="Q14" s="45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1</v>
      </c>
      <c r="AA14" s="46">
        <v>0</v>
      </c>
      <c r="AB14" s="46">
        <v>0</v>
      </c>
      <c r="AC14" s="46">
        <v>0</v>
      </c>
      <c r="AD14" s="46">
        <v>0</v>
      </c>
      <c r="AE14" s="48">
        <f t="shared" si="4"/>
        <v>1</v>
      </c>
      <c r="AF14" s="102" t="s">
        <v>975</v>
      </c>
      <c r="AG14" s="86">
        <v>4</v>
      </c>
      <c r="AH14" s="46">
        <v>0</v>
      </c>
      <c r="AI14" s="46">
        <v>2</v>
      </c>
      <c r="AJ14" s="46">
        <v>1</v>
      </c>
      <c r="AK14" s="46">
        <v>0</v>
      </c>
      <c r="AL14" s="46">
        <v>0</v>
      </c>
      <c r="AM14" s="48">
        <f t="shared" si="5"/>
        <v>7</v>
      </c>
      <c r="AN14" s="45">
        <v>0</v>
      </c>
      <c r="AO14" s="45">
        <v>1</v>
      </c>
      <c r="AP14" s="45">
        <v>0</v>
      </c>
      <c r="AQ14" s="45">
        <v>0</v>
      </c>
      <c r="AR14" s="45">
        <v>1</v>
      </c>
      <c r="AS14" s="45">
        <v>2</v>
      </c>
      <c r="AT14" s="45">
        <v>0</v>
      </c>
      <c r="AU14" s="48">
        <f t="shared" si="6"/>
        <v>4</v>
      </c>
      <c r="AV14" s="102" t="s">
        <v>975</v>
      </c>
      <c r="AW14" s="30">
        <v>1</v>
      </c>
      <c r="AX14" s="46">
        <v>4</v>
      </c>
      <c r="AY14" s="89">
        <v>1</v>
      </c>
      <c r="AZ14" s="46">
        <v>1</v>
      </c>
      <c r="BA14" s="46">
        <v>2</v>
      </c>
      <c r="BB14" s="46">
        <v>1</v>
      </c>
      <c r="BC14" s="46">
        <v>0</v>
      </c>
      <c r="BD14" s="46">
        <v>1</v>
      </c>
      <c r="BE14" s="46">
        <v>0</v>
      </c>
      <c r="BF14" s="46">
        <v>0</v>
      </c>
      <c r="BG14" s="46">
        <v>1</v>
      </c>
      <c r="BH14" s="46">
        <v>0</v>
      </c>
      <c r="BI14" s="46">
        <v>0</v>
      </c>
      <c r="BJ14" s="47">
        <f t="shared" si="7"/>
        <v>12</v>
      </c>
      <c r="BK14" s="30">
        <v>0</v>
      </c>
      <c r="BL14" s="46">
        <v>0</v>
      </c>
      <c r="BM14" s="46">
        <v>0</v>
      </c>
      <c r="BN14" s="46">
        <v>0</v>
      </c>
      <c r="BO14" s="46">
        <v>0</v>
      </c>
      <c r="BP14" s="48">
        <f t="shared" si="8"/>
        <v>0</v>
      </c>
      <c r="BQ14" s="102" t="s">
        <v>975</v>
      </c>
      <c r="BR14" s="30">
        <v>1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46">
        <v>1</v>
      </c>
      <c r="BY14" s="46">
        <v>2</v>
      </c>
      <c r="BZ14" s="46">
        <v>0</v>
      </c>
      <c r="CA14" s="46">
        <v>0</v>
      </c>
      <c r="CB14" s="46">
        <v>0</v>
      </c>
      <c r="CC14" s="48">
        <f t="shared" si="9"/>
        <v>4</v>
      </c>
      <c r="CD14" s="30">
        <v>0</v>
      </c>
      <c r="CE14" s="46">
        <v>2</v>
      </c>
      <c r="CF14" s="46">
        <v>2</v>
      </c>
      <c r="CG14" s="46">
        <v>0</v>
      </c>
      <c r="CH14" s="48">
        <f t="shared" si="10"/>
        <v>4</v>
      </c>
      <c r="CI14" s="102" t="s">
        <v>975</v>
      </c>
      <c r="CJ14" s="30">
        <f t="shared" si="11"/>
        <v>1</v>
      </c>
      <c r="CK14" s="46">
        <f t="shared" si="12"/>
        <v>0</v>
      </c>
      <c r="CL14" s="46">
        <f t="shared" si="13"/>
        <v>1</v>
      </c>
      <c r="CM14" s="46">
        <f t="shared" si="0"/>
        <v>0</v>
      </c>
      <c r="CN14" s="46">
        <f t="shared" si="14"/>
        <v>7</v>
      </c>
      <c r="CO14" s="46">
        <f t="shared" si="15"/>
        <v>4</v>
      </c>
      <c r="CP14" s="46">
        <f t="shared" si="16"/>
        <v>12</v>
      </c>
      <c r="CQ14" s="46">
        <f t="shared" si="17"/>
        <v>4</v>
      </c>
      <c r="CR14" s="46">
        <f t="shared" si="18"/>
        <v>0</v>
      </c>
      <c r="CS14" s="46">
        <f t="shared" si="19"/>
        <v>4</v>
      </c>
      <c r="CT14" s="61">
        <f t="shared" si="20"/>
        <v>33</v>
      </c>
      <c r="CU14" s="245">
        <v>4</v>
      </c>
    </row>
    <row r="15" spans="1:99" ht="12.75">
      <c r="A15" s="105" t="s">
        <v>355</v>
      </c>
      <c r="B15" s="49"/>
      <c r="C15" s="50"/>
      <c r="D15" s="50"/>
      <c r="E15" s="50"/>
      <c r="F15" s="51"/>
      <c r="G15" s="52"/>
      <c r="H15" s="50"/>
      <c r="I15" s="50"/>
      <c r="J15" s="53"/>
      <c r="K15" s="52"/>
      <c r="L15" s="50"/>
      <c r="M15" s="50"/>
      <c r="N15" s="50"/>
      <c r="O15" s="54"/>
      <c r="P15" s="105" t="s">
        <v>355</v>
      </c>
      <c r="Q15" s="49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3"/>
      <c r="AF15" s="105" t="s">
        <v>355</v>
      </c>
      <c r="AG15" s="52"/>
      <c r="AH15" s="50"/>
      <c r="AI15" s="50"/>
      <c r="AJ15" s="50"/>
      <c r="AK15" s="50"/>
      <c r="AL15" s="50"/>
      <c r="AM15" s="54"/>
      <c r="AN15" s="49"/>
      <c r="AO15" s="50"/>
      <c r="AP15" s="50"/>
      <c r="AQ15" s="50"/>
      <c r="AR15" s="50"/>
      <c r="AS15" s="50"/>
      <c r="AT15" s="50"/>
      <c r="AU15" s="54"/>
      <c r="AV15" s="105" t="s">
        <v>355</v>
      </c>
      <c r="AW15" s="52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68"/>
      <c r="BK15" s="52"/>
      <c r="BL15" s="50"/>
      <c r="BM15" s="50"/>
      <c r="BN15" s="50"/>
      <c r="BO15" s="50"/>
      <c r="BP15" s="54"/>
      <c r="BQ15" s="105" t="s">
        <v>355</v>
      </c>
      <c r="BR15" s="52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4"/>
      <c r="CD15" s="52"/>
      <c r="CE15" s="50"/>
      <c r="CF15" s="50"/>
      <c r="CG15" s="50"/>
      <c r="CH15" s="54"/>
      <c r="CI15" s="105" t="s">
        <v>355</v>
      </c>
      <c r="CJ15" s="52"/>
      <c r="CK15" s="50"/>
      <c r="CL15" s="50"/>
      <c r="CM15" s="50"/>
      <c r="CN15" s="50"/>
      <c r="CO15" s="50"/>
      <c r="CP15" s="50"/>
      <c r="CQ15" s="50"/>
      <c r="CR15" s="50"/>
      <c r="CS15" s="50"/>
      <c r="CT15" s="62"/>
      <c r="CU15" s="23"/>
    </row>
    <row r="16" spans="1:99" ht="10.5" customHeight="1">
      <c r="A16" s="41" t="s">
        <v>1079</v>
      </c>
      <c r="B16" s="45">
        <v>0</v>
      </c>
      <c r="C16" s="46">
        <v>0</v>
      </c>
      <c r="D16" s="46">
        <v>0</v>
      </c>
      <c r="E16" s="46">
        <v>0</v>
      </c>
      <c r="F16" s="47">
        <f aca="true" t="shared" si="21" ref="F16:F21">SUM(B16:E16)</f>
        <v>0</v>
      </c>
      <c r="G16" s="30">
        <v>0</v>
      </c>
      <c r="H16" s="46">
        <v>0</v>
      </c>
      <c r="I16" s="46">
        <v>0</v>
      </c>
      <c r="J16" s="48">
        <f aca="true" t="shared" si="22" ref="J16:J21">SUM(G16:I16)</f>
        <v>0</v>
      </c>
      <c r="K16" s="30">
        <v>0</v>
      </c>
      <c r="L16" s="46">
        <v>0</v>
      </c>
      <c r="M16" s="46">
        <v>0</v>
      </c>
      <c r="N16" s="46">
        <v>0</v>
      </c>
      <c r="O16" s="48">
        <f aca="true" t="shared" si="23" ref="O16:O21">SUM(K16:N16)</f>
        <v>0</v>
      </c>
      <c r="P16" s="41" t="s">
        <v>1079</v>
      </c>
      <c r="Q16" s="45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8">
        <f aca="true" t="shared" si="24" ref="AE16:AE21">SUM(Q16:AD16)</f>
        <v>0</v>
      </c>
      <c r="AF16" s="41" t="s">
        <v>1079</v>
      </c>
      <c r="AG16" s="30">
        <v>1</v>
      </c>
      <c r="AH16" s="46">
        <v>0</v>
      </c>
      <c r="AI16" s="46">
        <v>1</v>
      </c>
      <c r="AJ16" s="46">
        <v>0</v>
      </c>
      <c r="AK16" s="46">
        <v>0</v>
      </c>
      <c r="AL16" s="46">
        <v>0</v>
      </c>
      <c r="AM16" s="48">
        <f aca="true" t="shared" si="25" ref="AM16:AM21">SUM(AG16:AL16)</f>
        <v>2</v>
      </c>
      <c r="AN16" s="45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8">
        <f aca="true" t="shared" si="26" ref="AU16:AU21">SUM(AN16:AT16)</f>
        <v>0</v>
      </c>
      <c r="AV16" s="41" t="s">
        <v>1079</v>
      </c>
      <c r="AW16" s="30">
        <v>0</v>
      </c>
      <c r="AX16" s="46">
        <v>0</v>
      </c>
      <c r="AY16" s="89">
        <v>0</v>
      </c>
      <c r="AZ16" s="46">
        <v>0</v>
      </c>
      <c r="BA16" s="46">
        <v>2</v>
      </c>
      <c r="BB16" s="46">
        <v>1</v>
      </c>
      <c r="BC16" s="46">
        <v>0</v>
      </c>
      <c r="BD16" s="46">
        <v>2</v>
      </c>
      <c r="BE16" s="46">
        <v>0</v>
      </c>
      <c r="BF16" s="46">
        <v>1</v>
      </c>
      <c r="BG16" s="46">
        <v>0</v>
      </c>
      <c r="BH16" s="46">
        <v>0</v>
      </c>
      <c r="BI16" s="46">
        <v>1</v>
      </c>
      <c r="BJ16" s="47">
        <f aca="true" t="shared" si="27" ref="BJ16:BJ21">SUM(AW16:BI16)</f>
        <v>7</v>
      </c>
      <c r="BK16" s="30">
        <v>0</v>
      </c>
      <c r="BL16" s="46">
        <v>0</v>
      </c>
      <c r="BM16" s="46">
        <v>0</v>
      </c>
      <c r="BN16" s="46">
        <v>0</v>
      </c>
      <c r="BO16" s="46">
        <v>0</v>
      </c>
      <c r="BP16" s="48">
        <f aca="true" t="shared" si="28" ref="BP16:BP21">SUM(BK16:BO16)</f>
        <v>0</v>
      </c>
      <c r="BQ16" s="41" t="s">
        <v>1079</v>
      </c>
      <c r="BR16" s="30">
        <v>0</v>
      </c>
      <c r="BS16" s="46">
        <v>0</v>
      </c>
      <c r="BT16" s="46">
        <v>2</v>
      </c>
      <c r="BU16" s="46">
        <v>0</v>
      </c>
      <c r="BV16" s="46">
        <v>0</v>
      </c>
      <c r="BW16" s="46">
        <v>0</v>
      </c>
      <c r="BX16" s="46">
        <v>1</v>
      </c>
      <c r="BY16" s="46">
        <v>0</v>
      </c>
      <c r="BZ16" s="46">
        <v>0</v>
      </c>
      <c r="CA16" s="46">
        <v>0</v>
      </c>
      <c r="CB16" s="46">
        <v>0</v>
      </c>
      <c r="CC16" s="48">
        <f aca="true" t="shared" si="29" ref="CC16:CC21">SUM(BR16:CB16)</f>
        <v>3</v>
      </c>
      <c r="CD16" s="30">
        <v>1</v>
      </c>
      <c r="CE16" s="46">
        <v>1</v>
      </c>
      <c r="CF16" s="46">
        <v>1</v>
      </c>
      <c r="CG16" s="46">
        <v>1</v>
      </c>
      <c r="CH16" s="48">
        <f aca="true" t="shared" si="30" ref="CH16:CH21">SUM(CD16:CG16)</f>
        <v>4</v>
      </c>
      <c r="CI16" s="41" t="s">
        <v>1079</v>
      </c>
      <c r="CJ16" s="30">
        <f aca="true" t="shared" si="31" ref="CJ16:CJ21">F16</f>
        <v>0</v>
      </c>
      <c r="CK16" s="46">
        <f aca="true" t="shared" si="32" ref="CK16:CK21">J16</f>
        <v>0</v>
      </c>
      <c r="CL16" s="46">
        <f aca="true" t="shared" si="33" ref="CL16:CL21">AE16</f>
        <v>0</v>
      </c>
      <c r="CM16" s="46">
        <f aca="true" t="shared" si="34" ref="CM16:CM21">O16</f>
        <v>0</v>
      </c>
      <c r="CN16" s="46">
        <f aca="true" t="shared" si="35" ref="CN16:CN21">AM16</f>
        <v>2</v>
      </c>
      <c r="CO16" s="46">
        <f aca="true" t="shared" si="36" ref="CO16:CO21">AU16</f>
        <v>0</v>
      </c>
      <c r="CP16" s="46">
        <f aca="true" t="shared" si="37" ref="CP16:CP21">BJ16</f>
        <v>7</v>
      </c>
      <c r="CQ16" s="46">
        <f aca="true" t="shared" si="38" ref="CQ16:CQ21">CC16</f>
        <v>3</v>
      </c>
      <c r="CR16" s="46">
        <f aca="true" t="shared" si="39" ref="CR16:CR21">BP16</f>
        <v>0</v>
      </c>
      <c r="CS16" s="46">
        <f aca="true" t="shared" si="40" ref="CS16:CS21">CH16</f>
        <v>4</v>
      </c>
      <c r="CT16" s="61">
        <f aca="true" t="shared" si="41" ref="CT16:CT21">SUM(CJ16:CS16)</f>
        <v>16</v>
      </c>
      <c r="CU16" s="245">
        <v>4</v>
      </c>
    </row>
    <row r="17" spans="1:99" ht="10.5" customHeight="1">
      <c r="A17" s="41" t="s">
        <v>1080</v>
      </c>
      <c r="B17" s="45">
        <v>0</v>
      </c>
      <c r="C17" s="46">
        <v>0</v>
      </c>
      <c r="D17" s="46">
        <v>0</v>
      </c>
      <c r="E17" s="46">
        <v>0</v>
      </c>
      <c r="F17" s="47">
        <f t="shared" si="21"/>
        <v>0</v>
      </c>
      <c r="G17" s="30">
        <v>0</v>
      </c>
      <c r="H17" s="46">
        <v>0</v>
      </c>
      <c r="I17" s="46">
        <v>0</v>
      </c>
      <c r="J17" s="48">
        <f t="shared" si="22"/>
        <v>0</v>
      </c>
      <c r="K17" s="30">
        <v>0</v>
      </c>
      <c r="L17" s="46">
        <v>0</v>
      </c>
      <c r="M17" s="46">
        <v>0</v>
      </c>
      <c r="N17" s="46">
        <v>0</v>
      </c>
      <c r="O17" s="48">
        <f t="shared" si="23"/>
        <v>0</v>
      </c>
      <c r="P17" s="41" t="s">
        <v>1080</v>
      </c>
      <c r="Q17" s="45">
        <v>0</v>
      </c>
      <c r="R17" s="46">
        <v>0</v>
      </c>
      <c r="S17" s="46">
        <v>0</v>
      </c>
      <c r="T17" s="46">
        <v>0</v>
      </c>
      <c r="U17" s="46">
        <v>1</v>
      </c>
      <c r="V17" s="46">
        <v>1</v>
      </c>
      <c r="W17" s="46">
        <v>0</v>
      </c>
      <c r="X17" s="46">
        <v>0</v>
      </c>
      <c r="Y17" s="46">
        <v>0</v>
      </c>
      <c r="Z17" s="46">
        <v>1</v>
      </c>
      <c r="AA17" s="46">
        <v>0</v>
      </c>
      <c r="AB17" s="46">
        <v>0</v>
      </c>
      <c r="AC17" s="46">
        <v>0</v>
      </c>
      <c r="AD17" s="46">
        <v>0</v>
      </c>
      <c r="AE17" s="48">
        <f t="shared" si="24"/>
        <v>3</v>
      </c>
      <c r="AF17" s="41" t="s">
        <v>1080</v>
      </c>
      <c r="AG17" s="30">
        <v>3</v>
      </c>
      <c r="AH17" s="46">
        <v>0</v>
      </c>
      <c r="AI17" s="46">
        <v>1</v>
      </c>
      <c r="AJ17" s="46">
        <v>0</v>
      </c>
      <c r="AK17" s="46">
        <v>0</v>
      </c>
      <c r="AL17" s="46">
        <v>0</v>
      </c>
      <c r="AM17" s="48">
        <f t="shared" si="25"/>
        <v>4</v>
      </c>
      <c r="AN17" s="45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8">
        <f t="shared" si="26"/>
        <v>0</v>
      </c>
      <c r="AV17" s="41" t="s">
        <v>1080</v>
      </c>
      <c r="AW17" s="30">
        <v>1</v>
      </c>
      <c r="AX17" s="46">
        <v>1</v>
      </c>
      <c r="AY17" s="89">
        <v>1</v>
      </c>
      <c r="AZ17" s="46">
        <v>0</v>
      </c>
      <c r="BA17" s="46">
        <v>0</v>
      </c>
      <c r="BB17" s="46">
        <v>1</v>
      </c>
      <c r="BC17" s="46">
        <v>0</v>
      </c>
      <c r="BD17" s="46">
        <v>0</v>
      </c>
      <c r="BE17" s="46">
        <v>0</v>
      </c>
      <c r="BF17" s="46">
        <v>4</v>
      </c>
      <c r="BG17" s="46">
        <v>0</v>
      </c>
      <c r="BH17" s="46">
        <v>0</v>
      </c>
      <c r="BI17" s="46">
        <v>0</v>
      </c>
      <c r="BJ17" s="47">
        <f t="shared" si="27"/>
        <v>8</v>
      </c>
      <c r="BK17" s="30">
        <v>0</v>
      </c>
      <c r="BL17" s="46">
        <v>2</v>
      </c>
      <c r="BM17" s="46">
        <v>0</v>
      </c>
      <c r="BN17" s="46">
        <v>0</v>
      </c>
      <c r="BO17" s="46">
        <v>0</v>
      </c>
      <c r="BP17" s="48">
        <f t="shared" si="28"/>
        <v>2</v>
      </c>
      <c r="BQ17" s="41" t="s">
        <v>1080</v>
      </c>
      <c r="BR17" s="30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46">
        <v>0</v>
      </c>
      <c r="BY17" s="46">
        <v>0</v>
      </c>
      <c r="BZ17" s="46">
        <v>0</v>
      </c>
      <c r="CA17" s="46">
        <v>0</v>
      </c>
      <c r="CB17" s="46">
        <v>0</v>
      </c>
      <c r="CC17" s="48">
        <f t="shared" si="29"/>
        <v>0</v>
      </c>
      <c r="CD17" s="30">
        <v>0</v>
      </c>
      <c r="CE17" s="46">
        <v>1</v>
      </c>
      <c r="CF17" s="46">
        <v>0</v>
      </c>
      <c r="CG17" s="46">
        <v>0</v>
      </c>
      <c r="CH17" s="48">
        <f t="shared" si="30"/>
        <v>1</v>
      </c>
      <c r="CI17" s="41" t="s">
        <v>1080</v>
      </c>
      <c r="CJ17" s="30">
        <f t="shared" si="31"/>
        <v>0</v>
      </c>
      <c r="CK17" s="46">
        <f t="shared" si="32"/>
        <v>0</v>
      </c>
      <c r="CL17" s="46">
        <f t="shared" si="33"/>
        <v>3</v>
      </c>
      <c r="CM17" s="46">
        <f t="shared" si="34"/>
        <v>0</v>
      </c>
      <c r="CN17" s="46">
        <f t="shared" si="35"/>
        <v>4</v>
      </c>
      <c r="CO17" s="46">
        <f t="shared" si="36"/>
        <v>0</v>
      </c>
      <c r="CP17" s="46">
        <f t="shared" si="37"/>
        <v>8</v>
      </c>
      <c r="CQ17" s="46">
        <f t="shared" si="38"/>
        <v>0</v>
      </c>
      <c r="CR17" s="46">
        <f t="shared" si="39"/>
        <v>2</v>
      </c>
      <c r="CS17" s="46">
        <f t="shared" si="40"/>
        <v>1</v>
      </c>
      <c r="CT17" s="61">
        <f t="shared" si="41"/>
        <v>18</v>
      </c>
      <c r="CU17" s="245">
        <v>2</v>
      </c>
    </row>
    <row r="18" spans="1:99" ht="10.5" customHeight="1">
      <c r="A18" s="41" t="s">
        <v>1081</v>
      </c>
      <c r="B18" s="45">
        <v>0</v>
      </c>
      <c r="C18" s="46">
        <v>0</v>
      </c>
      <c r="D18" s="46">
        <v>1</v>
      </c>
      <c r="E18" s="46">
        <v>0</v>
      </c>
      <c r="F18" s="47">
        <f t="shared" si="21"/>
        <v>1</v>
      </c>
      <c r="G18" s="30">
        <v>0</v>
      </c>
      <c r="H18" s="46">
        <v>0</v>
      </c>
      <c r="I18" s="46">
        <v>0</v>
      </c>
      <c r="J18" s="48">
        <f t="shared" si="22"/>
        <v>0</v>
      </c>
      <c r="K18" s="30">
        <v>0</v>
      </c>
      <c r="L18" s="46">
        <v>0</v>
      </c>
      <c r="M18" s="46">
        <v>1</v>
      </c>
      <c r="N18" s="46">
        <v>0</v>
      </c>
      <c r="O18" s="48">
        <f t="shared" si="23"/>
        <v>1</v>
      </c>
      <c r="P18" s="41" t="s">
        <v>1081</v>
      </c>
      <c r="Q18" s="45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8">
        <f t="shared" si="24"/>
        <v>0</v>
      </c>
      <c r="AF18" s="41" t="s">
        <v>1081</v>
      </c>
      <c r="AG18" s="30">
        <v>0</v>
      </c>
      <c r="AH18" s="46">
        <v>0</v>
      </c>
      <c r="AI18" s="46">
        <v>1</v>
      </c>
      <c r="AJ18" s="46">
        <v>0</v>
      </c>
      <c r="AK18" s="46">
        <v>0</v>
      </c>
      <c r="AL18" s="46">
        <v>0</v>
      </c>
      <c r="AM18" s="48">
        <f t="shared" si="25"/>
        <v>1</v>
      </c>
      <c r="AN18" s="45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8">
        <f t="shared" si="26"/>
        <v>0</v>
      </c>
      <c r="AV18" s="41" t="s">
        <v>1081</v>
      </c>
      <c r="AW18" s="30">
        <v>0</v>
      </c>
      <c r="AX18" s="46">
        <v>0</v>
      </c>
      <c r="AY18" s="89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1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7">
        <f t="shared" si="27"/>
        <v>1</v>
      </c>
      <c r="BK18" s="30">
        <v>0</v>
      </c>
      <c r="BL18" s="46">
        <v>1</v>
      </c>
      <c r="BM18" s="46">
        <v>0</v>
      </c>
      <c r="BN18" s="46">
        <v>0</v>
      </c>
      <c r="BO18" s="46">
        <v>0</v>
      </c>
      <c r="BP18" s="48">
        <f t="shared" si="28"/>
        <v>1</v>
      </c>
      <c r="BQ18" s="41" t="s">
        <v>1081</v>
      </c>
      <c r="BR18" s="30">
        <v>0</v>
      </c>
      <c r="BS18" s="46">
        <v>0</v>
      </c>
      <c r="BT18" s="46">
        <v>2</v>
      </c>
      <c r="BU18" s="46">
        <v>0</v>
      </c>
      <c r="BV18" s="46">
        <v>0</v>
      </c>
      <c r="BW18" s="46">
        <v>0</v>
      </c>
      <c r="BX18" s="46">
        <v>0</v>
      </c>
      <c r="BY18" s="46">
        <v>1</v>
      </c>
      <c r="BZ18" s="46">
        <v>0</v>
      </c>
      <c r="CA18" s="46">
        <v>0</v>
      </c>
      <c r="CB18" s="46">
        <v>0</v>
      </c>
      <c r="CC18" s="48">
        <f t="shared" si="29"/>
        <v>3</v>
      </c>
      <c r="CD18" s="30">
        <v>1</v>
      </c>
      <c r="CE18" s="46">
        <v>1</v>
      </c>
      <c r="CF18" s="46">
        <v>0</v>
      </c>
      <c r="CG18" s="46">
        <v>1</v>
      </c>
      <c r="CH18" s="48">
        <f t="shared" si="30"/>
        <v>3</v>
      </c>
      <c r="CI18" s="41" t="s">
        <v>1081</v>
      </c>
      <c r="CJ18" s="30">
        <f t="shared" si="31"/>
        <v>1</v>
      </c>
      <c r="CK18" s="46">
        <f t="shared" si="32"/>
        <v>0</v>
      </c>
      <c r="CL18" s="46">
        <f t="shared" si="33"/>
        <v>0</v>
      </c>
      <c r="CM18" s="46">
        <f t="shared" si="34"/>
        <v>1</v>
      </c>
      <c r="CN18" s="46">
        <f t="shared" si="35"/>
        <v>1</v>
      </c>
      <c r="CO18" s="46">
        <f t="shared" si="36"/>
        <v>0</v>
      </c>
      <c r="CP18" s="46">
        <f t="shared" si="37"/>
        <v>1</v>
      </c>
      <c r="CQ18" s="46">
        <f t="shared" si="38"/>
        <v>3</v>
      </c>
      <c r="CR18" s="46">
        <f t="shared" si="39"/>
        <v>1</v>
      </c>
      <c r="CS18" s="46">
        <f t="shared" si="40"/>
        <v>3</v>
      </c>
      <c r="CT18" s="61">
        <f t="shared" si="41"/>
        <v>11</v>
      </c>
      <c r="CU18" s="245">
        <v>6</v>
      </c>
    </row>
    <row r="19" spans="1:99" ht="10.5" customHeight="1">
      <c r="A19" s="41" t="s">
        <v>1082</v>
      </c>
      <c r="B19" s="45">
        <v>0</v>
      </c>
      <c r="C19" s="46">
        <v>0</v>
      </c>
      <c r="D19" s="46">
        <v>0</v>
      </c>
      <c r="E19" s="46">
        <v>0</v>
      </c>
      <c r="F19" s="47">
        <f t="shared" si="21"/>
        <v>0</v>
      </c>
      <c r="G19" s="30">
        <v>0</v>
      </c>
      <c r="H19" s="46">
        <v>0</v>
      </c>
      <c r="I19" s="46">
        <v>0</v>
      </c>
      <c r="J19" s="48">
        <f t="shared" si="22"/>
        <v>0</v>
      </c>
      <c r="K19" s="30">
        <v>0</v>
      </c>
      <c r="L19" s="46">
        <v>0</v>
      </c>
      <c r="M19" s="46">
        <v>1</v>
      </c>
      <c r="N19" s="46">
        <v>0</v>
      </c>
      <c r="O19" s="48">
        <f t="shared" si="23"/>
        <v>1</v>
      </c>
      <c r="P19" s="41" t="s">
        <v>1082</v>
      </c>
      <c r="Q19" s="45">
        <v>0</v>
      </c>
      <c r="R19" s="46">
        <v>0</v>
      </c>
      <c r="S19" s="46">
        <v>0</v>
      </c>
      <c r="T19" s="46">
        <v>0</v>
      </c>
      <c r="U19" s="46">
        <v>0</v>
      </c>
      <c r="V19" s="46">
        <v>2</v>
      </c>
      <c r="W19" s="46">
        <v>0</v>
      </c>
      <c r="X19" s="46">
        <v>0</v>
      </c>
      <c r="Y19" s="46">
        <v>0</v>
      </c>
      <c r="Z19" s="46">
        <v>1</v>
      </c>
      <c r="AA19" s="46">
        <v>0</v>
      </c>
      <c r="AB19" s="46">
        <v>0</v>
      </c>
      <c r="AC19" s="46">
        <v>0</v>
      </c>
      <c r="AD19" s="46">
        <v>0</v>
      </c>
      <c r="AE19" s="48">
        <f t="shared" si="24"/>
        <v>3</v>
      </c>
      <c r="AF19" s="41" t="s">
        <v>1082</v>
      </c>
      <c r="AG19" s="30">
        <v>3</v>
      </c>
      <c r="AH19" s="46">
        <v>0</v>
      </c>
      <c r="AI19" s="46">
        <v>2</v>
      </c>
      <c r="AJ19" s="46">
        <v>0</v>
      </c>
      <c r="AK19" s="46">
        <v>0</v>
      </c>
      <c r="AL19" s="46">
        <v>0</v>
      </c>
      <c r="AM19" s="48">
        <f t="shared" si="25"/>
        <v>5</v>
      </c>
      <c r="AN19" s="45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1</v>
      </c>
      <c r="AT19" s="46">
        <v>0</v>
      </c>
      <c r="AU19" s="48">
        <f t="shared" si="26"/>
        <v>1</v>
      </c>
      <c r="AV19" s="41" t="s">
        <v>1082</v>
      </c>
      <c r="AW19" s="30">
        <v>0</v>
      </c>
      <c r="AX19" s="46">
        <v>0</v>
      </c>
      <c r="AY19" s="89">
        <v>2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7</v>
      </c>
      <c r="BG19" s="46">
        <v>0</v>
      </c>
      <c r="BH19" s="46">
        <v>0</v>
      </c>
      <c r="BI19" s="46">
        <v>0</v>
      </c>
      <c r="BJ19" s="47">
        <f t="shared" si="27"/>
        <v>9</v>
      </c>
      <c r="BK19" s="30">
        <v>0</v>
      </c>
      <c r="BL19" s="46">
        <v>2</v>
      </c>
      <c r="BM19" s="46">
        <v>0</v>
      </c>
      <c r="BN19" s="46">
        <v>0</v>
      </c>
      <c r="BO19" s="46">
        <v>0</v>
      </c>
      <c r="BP19" s="48">
        <f t="shared" si="28"/>
        <v>2</v>
      </c>
      <c r="BQ19" s="41" t="s">
        <v>1082</v>
      </c>
      <c r="BR19" s="30">
        <v>0</v>
      </c>
      <c r="BS19" s="46">
        <v>0</v>
      </c>
      <c r="BT19" s="46">
        <v>1</v>
      </c>
      <c r="BU19" s="46">
        <v>0</v>
      </c>
      <c r="BV19" s="46">
        <v>0</v>
      </c>
      <c r="BW19" s="46">
        <v>0</v>
      </c>
      <c r="BX19" s="46">
        <v>0</v>
      </c>
      <c r="BY19" s="46">
        <v>0</v>
      </c>
      <c r="BZ19" s="46">
        <v>0</v>
      </c>
      <c r="CA19" s="46">
        <v>0</v>
      </c>
      <c r="CB19" s="46">
        <v>0</v>
      </c>
      <c r="CC19" s="48">
        <f t="shared" si="29"/>
        <v>1</v>
      </c>
      <c r="CD19" s="30">
        <v>1</v>
      </c>
      <c r="CE19" s="46">
        <v>1</v>
      </c>
      <c r="CF19" s="46">
        <v>0</v>
      </c>
      <c r="CG19" s="46">
        <v>1</v>
      </c>
      <c r="CH19" s="48">
        <f t="shared" si="30"/>
        <v>3</v>
      </c>
      <c r="CI19" s="41" t="s">
        <v>1082</v>
      </c>
      <c r="CJ19" s="30">
        <f t="shared" si="31"/>
        <v>0</v>
      </c>
      <c r="CK19" s="46">
        <f t="shared" si="32"/>
        <v>0</v>
      </c>
      <c r="CL19" s="46">
        <f t="shared" si="33"/>
        <v>3</v>
      </c>
      <c r="CM19" s="46">
        <f t="shared" si="34"/>
        <v>1</v>
      </c>
      <c r="CN19" s="46">
        <f t="shared" si="35"/>
        <v>5</v>
      </c>
      <c r="CO19" s="46">
        <f t="shared" si="36"/>
        <v>1</v>
      </c>
      <c r="CP19" s="46">
        <f t="shared" si="37"/>
        <v>9</v>
      </c>
      <c r="CQ19" s="46">
        <f t="shared" si="38"/>
        <v>1</v>
      </c>
      <c r="CR19" s="46">
        <f t="shared" si="39"/>
        <v>2</v>
      </c>
      <c r="CS19" s="46">
        <f t="shared" si="40"/>
        <v>3</v>
      </c>
      <c r="CT19" s="61">
        <f t="shared" si="41"/>
        <v>25</v>
      </c>
      <c r="CU19" s="245">
        <v>1</v>
      </c>
    </row>
    <row r="20" spans="1:99" ht="10.5" customHeight="1">
      <c r="A20" s="41" t="s">
        <v>1083</v>
      </c>
      <c r="B20" s="45">
        <v>0</v>
      </c>
      <c r="C20" s="46">
        <v>0</v>
      </c>
      <c r="D20" s="46">
        <v>0</v>
      </c>
      <c r="E20" s="46">
        <v>0</v>
      </c>
      <c r="F20" s="47">
        <f t="shared" si="21"/>
        <v>0</v>
      </c>
      <c r="G20" s="30">
        <v>0</v>
      </c>
      <c r="H20" s="46">
        <v>0</v>
      </c>
      <c r="I20" s="46">
        <v>0</v>
      </c>
      <c r="J20" s="48">
        <f t="shared" si="22"/>
        <v>0</v>
      </c>
      <c r="K20" s="30">
        <v>0</v>
      </c>
      <c r="L20" s="46">
        <v>0</v>
      </c>
      <c r="M20" s="46">
        <v>0</v>
      </c>
      <c r="N20" s="46">
        <v>1</v>
      </c>
      <c r="O20" s="48">
        <f t="shared" si="23"/>
        <v>1</v>
      </c>
      <c r="P20" s="41" t="s">
        <v>1083</v>
      </c>
      <c r="Q20" s="45">
        <v>0</v>
      </c>
      <c r="R20" s="46">
        <v>0</v>
      </c>
      <c r="S20" s="46">
        <v>0</v>
      </c>
      <c r="T20" s="46">
        <v>0</v>
      </c>
      <c r="U20" s="46">
        <v>0</v>
      </c>
      <c r="V20" s="46">
        <v>1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8">
        <f t="shared" si="24"/>
        <v>1</v>
      </c>
      <c r="AF20" s="41" t="s">
        <v>1083</v>
      </c>
      <c r="AG20" s="30">
        <v>0</v>
      </c>
      <c r="AH20" s="46">
        <v>0</v>
      </c>
      <c r="AI20" s="46">
        <v>1</v>
      </c>
      <c r="AJ20" s="46">
        <v>0</v>
      </c>
      <c r="AK20" s="46">
        <v>0</v>
      </c>
      <c r="AL20" s="46">
        <v>0</v>
      </c>
      <c r="AM20" s="48">
        <f t="shared" si="25"/>
        <v>1</v>
      </c>
      <c r="AN20" s="45">
        <v>0</v>
      </c>
      <c r="AO20" s="46">
        <v>1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8">
        <f t="shared" si="26"/>
        <v>1</v>
      </c>
      <c r="AV20" s="41" t="s">
        <v>1083</v>
      </c>
      <c r="AW20" s="30">
        <v>0</v>
      </c>
      <c r="AX20" s="46">
        <v>0</v>
      </c>
      <c r="AY20" s="89">
        <v>1</v>
      </c>
      <c r="AZ20" s="46">
        <v>0</v>
      </c>
      <c r="BA20" s="46">
        <v>0</v>
      </c>
      <c r="BB20" s="46">
        <v>0</v>
      </c>
      <c r="BC20" s="46">
        <v>0</v>
      </c>
      <c r="BD20" s="46">
        <v>1</v>
      </c>
      <c r="BE20" s="46">
        <v>0</v>
      </c>
      <c r="BF20" s="46">
        <v>2</v>
      </c>
      <c r="BG20" s="46">
        <v>0</v>
      </c>
      <c r="BH20" s="46">
        <v>0</v>
      </c>
      <c r="BI20" s="46">
        <v>0</v>
      </c>
      <c r="BJ20" s="47">
        <f t="shared" si="27"/>
        <v>4</v>
      </c>
      <c r="BK20" s="30">
        <v>0</v>
      </c>
      <c r="BL20" s="46">
        <v>3</v>
      </c>
      <c r="BM20" s="46">
        <v>0</v>
      </c>
      <c r="BN20" s="46">
        <v>0</v>
      </c>
      <c r="BO20" s="46">
        <v>0</v>
      </c>
      <c r="BP20" s="48">
        <f t="shared" si="28"/>
        <v>3</v>
      </c>
      <c r="BQ20" s="41" t="s">
        <v>1083</v>
      </c>
      <c r="BR20" s="30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46">
        <v>1</v>
      </c>
      <c r="BY20" s="46">
        <v>0</v>
      </c>
      <c r="BZ20" s="46">
        <v>0</v>
      </c>
      <c r="CA20" s="46">
        <v>0</v>
      </c>
      <c r="CB20" s="46">
        <v>0</v>
      </c>
      <c r="CC20" s="48">
        <f t="shared" si="29"/>
        <v>1</v>
      </c>
      <c r="CD20" s="30">
        <v>0</v>
      </c>
      <c r="CE20" s="46">
        <v>0</v>
      </c>
      <c r="CF20" s="46">
        <v>0</v>
      </c>
      <c r="CG20" s="46">
        <v>0</v>
      </c>
      <c r="CH20" s="48">
        <f t="shared" si="30"/>
        <v>0</v>
      </c>
      <c r="CI20" s="41" t="s">
        <v>1083</v>
      </c>
      <c r="CJ20" s="30">
        <f t="shared" si="31"/>
        <v>0</v>
      </c>
      <c r="CK20" s="46">
        <f t="shared" si="32"/>
        <v>0</v>
      </c>
      <c r="CL20" s="46">
        <f t="shared" si="33"/>
        <v>1</v>
      </c>
      <c r="CM20" s="46">
        <f t="shared" si="34"/>
        <v>1</v>
      </c>
      <c r="CN20" s="46">
        <f t="shared" si="35"/>
        <v>1</v>
      </c>
      <c r="CO20" s="46">
        <f t="shared" si="36"/>
        <v>1</v>
      </c>
      <c r="CP20" s="46">
        <f t="shared" si="37"/>
        <v>4</v>
      </c>
      <c r="CQ20" s="46">
        <f t="shared" si="38"/>
        <v>1</v>
      </c>
      <c r="CR20" s="46">
        <f t="shared" si="39"/>
        <v>3</v>
      </c>
      <c r="CS20" s="46">
        <f t="shared" si="40"/>
        <v>0</v>
      </c>
      <c r="CT20" s="61">
        <f t="shared" si="41"/>
        <v>12</v>
      </c>
      <c r="CU20" s="245">
        <v>5</v>
      </c>
    </row>
    <row r="21" spans="1:99" ht="10.5" customHeight="1">
      <c r="A21" s="41" t="s">
        <v>1084</v>
      </c>
      <c r="B21" s="45">
        <v>0</v>
      </c>
      <c r="C21" s="46">
        <v>0</v>
      </c>
      <c r="D21" s="46">
        <v>0</v>
      </c>
      <c r="E21" s="46">
        <v>0</v>
      </c>
      <c r="F21" s="47">
        <f t="shared" si="21"/>
        <v>0</v>
      </c>
      <c r="G21" s="30">
        <v>0</v>
      </c>
      <c r="H21" s="46">
        <v>0</v>
      </c>
      <c r="I21" s="46">
        <v>0</v>
      </c>
      <c r="J21" s="48">
        <f t="shared" si="22"/>
        <v>0</v>
      </c>
      <c r="K21" s="30">
        <v>0</v>
      </c>
      <c r="L21" s="46">
        <v>0</v>
      </c>
      <c r="M21" s="46">
        <v>0</v>
      </c>
      <c r="N21" s="46">
        <v>0</v>
      </c>
      <c r="O21" s="48">
        <f t="shared" si="23"/>
        <v>0</v>
      </c>
      <c r="P21" s="41" t="s">
        <v>1084</v>
      </c>
      <c r="Q21" s="45">
        <v>0</v>
      </c>
      <c r="R21" s="46">
        <v>0</v>
      </c>
      <c r="S21" s="46">
        <v>0</v>
      </c>
      <c r="T21" s="46">
        <v>0</v>
      </c>
      <c r="U21" s="46">
        <v>1</v>
      </c>
      <c r="V21" s="46">
        <v>1</v>
      </c>
      <c r="W21" s="46">
        <v>0</v>
      </c>
      <c r="X21" s="46">
        <v>0</v>
      </c>
      <c r="Y21" s="46">
        <v>0</v>
      </c>
      <c r="Z21" s="46">
        <v>1</v>
      </c>
      <c r="AA21" s="46">
        <v>0</v>
      </c>
      <c r="AB21" s="46">
        <v>0</v>
      </c>
      <c r="AC21" s="46">
        <v>0</v>
      </c>
      <c r="AD21" s="46">
        <v>0</v>
      </c>
      <c r="AE21" s="48">
        <f t="shared" si="24"/>
        <v>3</v>
      </c>
      <c r="AF21" s="41" t="s">
        <v>1084</v>
      </c>
      <c r="AG21" s="30">
        <v>4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8">
        <f t="shared" si="25"/>
        <v>4</v>
      </c>
      <c r="AN21" s="45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8">
        <f t="shared" si="26"/>
        <v>0</v>
      </c>
      <c r="AV21" s="41" t="s">
        <v>1084</v>
      </c>
      <c r="AW21" s="30">
        <v>0</v>
      </c>
      <c r="AX21" s="46">
        <v>1</v>
      </c>
      <c r="AY21" s="89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4</v>
      </c>
      <c r="BG21" s="46">
        <v>0</v>
      </c>
      <c r="BH21" s="46">
        <v>0</v>
      </c>
      <c r="BI21" s="46">
        <v>0</v>
      </c>
      <c r="BJ21" s="47">
        <f t="shared" si="27"/>
        <v>5</v>
      </c>
      <c r="BK21" s="30">
        <v>0</v>
      </c>
      <c r="BL21" s="46">
        <v>1</v>
      </c>
      <c r="BM21" s="46">
        <v>0</v>
      </c>
      <c r="BN21" s="46">
        <v>0</v>
      </c>
      <c r="BO21" s="46">
        <v>0</v>
      </c>
      <c r="BP21" s="48">
        <f t="shared" si="28"/>
        <v>1</v>
      </c>
      <c r="BQ21" s="41" t="s">
        <v>1084</v>
      </c>
      <c r="BR21" s="30">
        <v>0</v>
      </c>
      <c r="BS21" s="46">
        <v>0</v>
      </c>
      <c r="BT21" s="46">
        <v>1</v>
      </c>
      <c r="BU21" s="46">
        <v>0</v>
      </c>
      <c r="BV21" s="46">
        <v>0</v>
      </c>
      <c r="BW21" s="46">
        <v>1</v>
      </c>
      <c r="BX21" s="46">
        <v>0</v>
      </c>
      <c r="BY21" s="46">
        <v>1</v>
      </c>
      <c r="BZ21" s="46">
        <v>1</v>
      </c>
      <c r="CA21" s="46">
        <v>0</v>
      </c>
      <c r="CB21" s="46">
        <v>0</v>
      </c>
      <c r="CC21" s="48">
        <f t="shared" si="29"/>
        <v>4</v>
      </c>
      <c r="CD21" s="30">
        <v>0</v>
      </c>
      <c r="CE21" s="46">
        <v>0</v>
      </c>
      <c r="CF21" s="46">
        <v>0</v>
      </c>
      <c r="CG21" s="46">
        <v>0</v>
      </c>
      <c r="CH21" s="48">
        <f t="shared" si="30"/>
        <v>0</v>
      </c>
      <c r="CI21" s="41" t="s">
        <v>1084</v>
      </c>
      <c r="CJ21" s="30">
        <f t="shared" si="31"/>
        <v>0</v>
      </c>
      <c r="CK21" s="46">
        <f t="shared" si="32"/>
        <v>0</v>
      </c>
      <c r="CL21" s="46">
        <f t="shared" si="33"/>
        <v>3</v>
      </c>
      <c r="CM21" s="46">
        <f t="shared" si="34"/>
        <v>0</v>
      </c>
      <c r="CN21" s="46">
        <f t="shared" si="35"/>
        <v>4</v>
      </c>
      <c r="CO21" s="46">
        <f t="shared" si="36"/>
        <v>0</v>
      </c>
      <c r="CP21" s="46">
        <f t="shared" si="37"/>
        <v>5</v>
      </c>
      <c r="CQ21" s="46">
        <f t="shared" si="38"/>
        <v>4</v>
      </c>
      <c r="CR21" s="46">
        <f t="shared" si="39"/>
        <v>1</v>
      </c>
      <c r="CS21" s="46">
        <f t="shared" si="40"/>
        <v>0</v>
      </c>
      <c r="CT21" s="61">
        <f t="shared" si="41"/>
        <v>17</v>
      </c>
      <c r="CU21" s="245">
        <v>3</v>
      </c>
    </row>
    <row r="22" spans="1:99" ht="12.75">
      <c r="A22" s="105" t="s">
        <v>356</v>
      </c>
      <c r="B22" s="49"/>
      <c r="C22" s="50"/>
      <c r="D22" s="50"/>
      <c r="E22" s="50"/>
      <c r="F22" s="51"/>
      <c r="G22" s="52"/>
      <c r="H22" s="50"/>
      <c r="I22" s="50"/>
      <c r="J22" s="53"/>
      <c r="K22" s="52"/>
      <c r="L22" s="50"/>
      <c r="M22" s="50"/>
      <c r="N22" s="50"/>
      <c r="O22" s="54"/>
      <c r="P22" s="105" t="s">
        <v>356</v>
      </c>
      <c r="Q22" s="49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3"/>
      <c r="AF22" s="105" t="s">
        <v>356</v>
      </c>
      <c r="AG22" s="52"/>
      <c r="AH22" s="50"/>
      <c r="AI22" s="50"/>
      <c r="AJ22" s="50"/>
      <c r="AK22" s="50"/>
      <c r="AL22" s="50"/>
      <c r="AM22" s="54"/>
      <c r="AN22" s="49"/>
      <c r="AO22" s="50"/>
      <c r="AP22" s="50"/>
      <c r="AQ22" s="50"/>
      <c r="AR22" s="50"/>
      <c r="AS22" s="50"/>
      <c r="AT22" s="50"/>
      <c r="AU22" s="54"/>
      <c r="AV22" s="105" t="s">
        <v>356</v>
      </c>
      <c r="AW22" s="52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68"/>
      <c r="BK22" s="52"/>
      <c r="BL22" s="50"/>
      <c r="BM22" s="50"/>
      <c r="BN22" s="50"/>
      <c r="BO22" s="50"/>
      <c r="BP22" s="54"/>
      <c r="BQ22" s="105" t="s">
        <v>356</v>
      </c>
      <c r="BR22" s="52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4"/>
      <c r="CD22" s="52"/>
      <c r="CE22" s="50"/>
      <c r="CF22" s="50"/>
      <c r="CG22" s="50"/>
      <c r="CH22" s="54"/>
      <c r="CI22" s="105" t="s">
        <v>356</v>
      </c>
      <c r="CJ22" s="52"/>
      <c r="CK22" s="50"/>
      <c r="CL22" s="50"/>
      <c r="CM22" s="50"/>
      <c r="CN22" s="50"/>
      <c r="CO22" s="50"/>
      <c r="CP22" s="50"/>
      <c r="CQ22" s="50"/>
      <c r="CR22" s="50"/>
      <c r="CS22" s="50"/>
      <c r="CT22" s="62"/>
      <c r="CU22" s="23"/>
    </row>
    <row r="23" spans="1:99" ht="10.5" customHeight="1">
      <c r="A23" s="102" t="s">
        <v>1085</v>
      </c>
      <c r="B23" s="45">
        <v>0</v>
      </c>
      <c r="C23" s="46">
        <v>0</v>
      </c>
      <c r="D23" s="46">
        <v>0</v>
      </c>
      <c r="E23" s="46">
        <v>0</v>
      </c>
      <c r="F23" s="47">
        <f>SUM(B23:E23)</f>
        <v>0</v>
      </c>
      <c r="G23" s="30">
        <v>0</v>
      </c>
      <c r="H23" s="46">
        <v>0</v>
      </c>
      <c r="I23" s="46">
        <v>0</v>
      </c>
      <c r="J23" s="48">
        <f>SUM(G23:I23)</f>
        <v>0</v>
      </c>
      <c r="K23" s="30">
        <v>0</v>
      </c>
      <c r="L23" s="46">
        <v>0</v>
      </c>
      <c r="M23" s="46">
        <v>1</v>
      </c>
      <c r="N23" s="46">
        <v>0</v>
      </c>
      <c r="O23" s="48">
        <f>SUM(K23:N23)</f>
        <v>1</v>
      </c>
      <c r="P23" s="102" t="s">
        <v>1085</v>
      </c>
      <c r="Q23" s="45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8">
        <f>SUM(Q23:AD23)</f>
        <v>0</v>
      </c>
      <c r="AF23" s="102" t="s">
        <v>1085</v>
      </c>
      <c r="AG23" s="30">
        <v>1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8">
        <f>SUM(AG23:AL23)</f>
        <v>1</v>
      </c>
      <c r="AN23" s="45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8">
        <f>SUM(AN23:AT23)</f>
        <v>0</v>
      </c>
      <c r="AV23" s="102" t="s">
        <v>1085</v>
      </c>
      <c r="AW23" s="30">
        <v>1</v>
      </c>
      <c r="AX23" s="46">
        <v>0</v>
      </c>
      <c r="AY23" s="89">
        <v>2</v>
      </c>
      <c r="AZ23" s="46">
        <v>0</v>
      </c>
      <c r="BA23" s="46">
        <v>0</v>
      </c>
      <c r="BB23" s="46">
        <v>0</v>
      </c>
      <c r="BC23" s="46">
        <v>0</v>
      </c>
      <c r="BD23" s="46">
        <v>4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7">
        <f>SUM(AW23:BI23)</f>
        <v>7</v>
      </c>
      <c r="BK23" s="30">
        <v>0</v>
      </c>
      <c r="BL23" s="46">
        <v>1</v>
      </c>
      <c r="BM23" s="46">
        <v>0</v>
      </c>
      <c r="BN23" s="46">
        <v>0</v>
      </c>
      <c r="BO23" s="46">
        <v>2</v>
      </c>
      <c r="BP23" s="48">
        <f>SUM(BK23:BO23)</f>
        <v>3</v>
      </c>
      <c r="BQ23" s="102" t="s">
        <v>1085</v>
      </c>
      <c r="BR23" s="30">
        <v>0</v>
      </c>
      <c r="BS23" s="46">
        <v>0</v>
      </c>
      <c r="BT23" s="46">
        <v>1</v>
      </c>
      <c r="BU23" s="46">
        <v>0</v>
      </c>
      <c r="BV23" s="46">
        <v>0</v>
      </c>
      <c r="BW23" s="46">
        <v>0</v>
      </c>
      <c r="BX23" s="46">
        <v>1</v>
      </c>
      <c r="BY23" s="46">
        <v>0</v>
      </c>
      <c r="BZ23" s="46">
        <v>0</v>
      </c>
      <c r="CA23" s="46">
        <v>0</v>
      </c>
      <c r="CB23" s="46">
        <v>0</v>
      </c>
      <c r="CC23" s="48">
        <f>SUM(BR23:CB23)</f>
        <v>2</v>
      </c>
      <c r="CD23" s="30">
        <v>6</v>
      </c>
      <c r="CE23" s="46">
        <v>1</v>
      </c>
      <c r="CF23" s="46">
        <v>0</v>
      </c>
      <c r="CG23" s="46">
        <v>0</v>
      </c>
      <c r="CH23" s="48">
        <f>SUM(CD23:CG23)</f>
        <v>7</v>
      </c>
      <c r="CI23" s="102" t="s">
        <v>1085</v>
      </c>
      <c r="CJ23" s="30">
        <f>F23</f>
        <v>0</v>
      </c>
      <c r="CK23" s="46">
        <f>J23</f>
        <v>0</v>
      </c>
      <c r="CL23" s="46">
        <f>AE23</f>
        <v>0</v>
      </c>
      <c r="CM23" s="46">
        <f>O23</f>
        <v>1</v>
      </c>
      <c r="CN23" s="46">
        <f>AM23</f>
        <v>1</v>
      </c>
      <c r="CO23" s="46">
        <f>AU23</f>
        <v>0</v>
      </c>
      <c r="CP23" s="46">
        <f>BJ23</f>
        <v>7</v>
      </c>
      <c r="CQ23" s="46">
        <f>CC23</f>
        <v>2</v>
      </c>
      <c r="CR23" s="46">
        <f>BP23</f>
        <v>3</v>
      </c>
      <c r="CS23" s="46">
        <f>CH23</f>
        <v>7</v>
      </c>
      <c r="CT23" s="61">
        <f>SUM(CJ23:CS23)</f>
        <v>21</v>
      </c>
      <c r="CU23" s="245">
        <v>2</v>
      </c>
    </row>
    <row r="24" spans="1:99" ht="10.5" customHeight="1">
      <c r="A24" s="102" t="s">
        <v>1086</v>
      </c>
      <c r="B24" s="45">
        <v>0</v>
      </c>
      <c r="C24" s="46">
        <v>0</v>
      </c>
      <c r="D24" s="46">
        <v>0</v>
      </c>
      <c r="E24" s="46">
        <v>0</v>
      </c>
      <c r="F24" s="47">
        <f>SUM(B24:E24)</f>
        <v>0</v>
      </c>
      <c r="G24" s="30">
        <v>0</v>
      </c>
      <c r="H24" s="46">
        <v>0</v>
      </c>
      <c r="I24" s="46">
        <v>0</v>
      </c>
      <c r="J24" s="48">
        <f>SUM(G24:I24)</f>
        <v>0</v>
      </c>
      <c r="K24" s="30">
        <v>0</v>
      </c>
      <c r="L24" s="46">
        <v>0</v>
      </c>
      <c r="M24" s="46">
        <v>0</v>
      </c>
      <c r="N24" s="46">
        <v>0</v>
      </c>
      <c r="O24" s="48">
        <f>SUM(K24:N24)</f>
        <v>0</v>
      </c>
      <c r="P24" s="102" t="s">
        <v>1086</v>
      </c>
      <c r="Q24" s="45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2</v>
      </c>
      <c r="AA24" s="46">
        <v>0</v>
      </c>
      <c r="AB24" s="46">
        <v>0</v>
      </c>
      <c r="AC24" s="46">
        <v>0</v>
      </c>
      <c r="AD24" s="46">
        <v>0</v>
      </c>
      <c r="AE24" s="48">
        <f>SUM(Q24:AD24)</f>
        <v>2</v>
      </c>
      <c r="AF24" s="102" t="s">
        <v>1086</v>
      </c>
      <c r="AG24" s="30">
        <v>3</v>
      </c>
      <c r="AH24" s="46">
        <v>0</v>
      </c>
      <c r="AI24" s="46">
        <v>1</v>
      </c>
      <c r="AJ24" s="46">
        <v>0</v>
      </c>
      <c r="AK24" s="46">
        <v>0</v>
      </c>
      <c r="AL24" s="46">
        <v>0</v>
      </c>
      <c r="AM24" s="48">
        <f>SUM(AG24:AL24)</f>
        <v>4</v>
      </c>
      <c r="AN24" s="45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8">
        <f>SUM(AN24:AT24)</f>
        <v>0</v>
      </c>
      <c r="AV24" s="102" t="s">
        <v>1086</v>
      </c>
      <c r="AW24" s="30">
        <v>0</v>
      </c>
      <c r="AX24" s="46">
        <v>0</v>
      </c>
      <c r="AY24" s="89">
        <v>0</v>
      </c>
      <c r="AZ24" s="46">
        <v>0</v>
      </c>
      <c r="BA24" s="46">
        <v>0</v>
      </c>
      <c r="BB24" s="46">
        <v>0</v>
      </c>
      <c r="BC24" s="46">
        <v>1</v>
      </c>
      <c r="BD24" s="46">
        <v>0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7">
        <f>SUM(AW24:BI24)</f>
        <v>1</v>
      </c>
      <c r="BK24" s="30">
        <v>0</v>
      </c>
      <c r="BL24" s="46">
        <v>2</v>
      </c>
      <c r="BM24" s="46">
        <v>0</v>
      </c>
      <c r="BN24" s="46">
        <v>0</v>
      </c>
      <c r="BO24" s="46">
        <v>0</v>
      </c>
      <c r="BP24" s="48">
        <f>SUM(BK24:BO24)</f>
        <v>2</v>
      </c>
      <c r="BQ24" s="102" t="s">
        <v>1086</v>
      </c>
      <c r="BR24" s="30">
        <v>0</v>
      </c>
      <c r="BS24" s="46">
        <v>0</v>
      </c>
      <c r="BT24" s="46">
        <v>1</v>
      </c>
      <c r="BU24" s="46">
        <v>0</v>
      </c>
      <c r="BV24" s="46">
        <v>0</v>
      </c>
      <c r="BW24" s="46">
        <v>0</v>
      </c>
      <c r="BX24" s="46">
        <v>0</v>
      </c>
      <c r="BY24" s="46">
        <v>0</v>
      </c>
      <c r="BZ24" s="46">
        <v>0</v>
      </c>
      <c r="CA24" s="46">
        <v>0</v>
      </c>
      <c r="CB24" s="46">
        <v>0</v>
      </c>
      <c r="CC24" s="48">
        <f>SUM(BR24:CB24)</f>
        <v>1</v>
      </c>
      <c r="CD24" s="30">
        <v>1</v>
      </c>
      <c r="CE24" s="46">
        <v>1</v>
      </c>
      <c r="CF24" s="46">
        <v>0</v>
      </c>
      <c r="CG24" s="46">
        <v>1</v>
      </c>
      <c r="CH24" s="48">
        <f>SUM(CD24:CG24)</f>
        <v>3</v>
      </c>
      <c r="CI24" s="102" t="s">
        <v>1086</v>
      </c>
      <c r="CJ24" s="30">
        <f>F24</f>
        <v>0</v>
      </c>
      <c r="CK24" s="46">
        <f>J24</f>
        <v>0</v>
      </c>
      <c r="CL24" s="46">
        <f>AE24</f>
        <v>2</v>
      </c>
      <c r="CM24" s="46">
        <f>O24</f>
        <v>0</v>
      </c>
      <c r="CN24" s="46">
        <f>AM24</f>
        <v>4</v>
      </c>
      <c r="CO24" s="46">
        <f>AU24</f>
        <v>0</v>
      </c>
      <c r="CP24" s="46">
        <f>BJ24</f>
        <v>1</v>
      </c>
      <c r="CQ24" s="46">
        <f>CC24</f>
        <v>1</v>
      </c>
      <c r="CR24" s="46">
        <f>BP24</f>
        <v>2</v>
      </c>
      <c r="CS24" s="46">
        <f>CH24</f>
        <v>3</v>
      </c>
      <c r="CT24" s="61">
        <f>SUM(CJ24:CS24)</f>
        <v>13</v>
      </c>
      <c r="CU24" s="245">
        <v>4</v>
      </c>
    </row>
    <row r="25" spans="1:99" ht="10.5" customHeight="1">
      <c r="A25" s="102" t="s">
        <v>1087</v>
      </c>
      <c r="B25" s="45">
        <v>0</v>
      </c>
      <c r="C25" s="46">
        <v>0</v>
      </c>
      <c r="D25" s="46">
        <v>0</v>
      </c>
      <c r="E25" s="46">
        <v>0</v>
      </c>
      <c r="F25" s="47">
        <f>SUM(B25:E25)</f>
        <v>0</v>
      </c>
      <c r="G25" s="30">
        <v>0</v>
      </c>
      <c r="H25" s="46">
        <v>0</v>
      </c>
      <c r="I25" s="46">
        <v>0</v>
      </c>
      <c r="J25" s="48">
        <f>SUM(G25:I25)</f>
        <v>0</v>
      </c>
      <c r="K25" s="30">
        <v>0</v>
      </c>
      <c r="L25" s="46">
        <v>0</v>
      </c>
      <c r="M25" s="46">
        <v>0</v>
      </c>
      <c r="N25" s="46">
        <v>1</v>
      </c>
      <c r="O25" s="48">
        <f>SUM(K25:N25)</f>
        <v>1</v>
      </c>
      <c r="P25" s="102" t="s">
        <v>1087</v>
      </c>
      <c r="Q25" s="45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1</v>
      </c>
      <c r="AA25" s="46">
        <v>0</v>
      </c>
      <c r="AB25" s="46">
        <v>0</v>
      </c>
      <c r="AC25" s="46">
        <v>0</v>
      </c>
      <c r="AD25" s="46">
        <v>0</v>
      </c>
      <c r="AE25" s="48">
        <f>SUM(Q25:AD25)</f>
        <v>1</v>
      </c>
      <c r="AF25" s="102" t="s">
        <v>1087</v>
      </c>
      <c r="AG25" s="30">
        <v>1</v>
      </c>
      <c r="AH25" s="46">
        <v>0</v>
      </c>
      <c r="AI25" s="46">
        <v>1</v>
      </c>
      <c r="AJ25" s="46">
        <v>0</v>
      </c>
      <c r="AK25" s="46">
        <v>0</v>
      </c>
      <c r="AL25" s="46">
        <v>0</v>
      </c>
      <c r="AM25" s="48">
        <f>SUM(AG25:AL25)</f>
        <v>2</v>
      </c>
      <c r="AN25" s="45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8">
        <f>SUM(AN25:AT25)</f>
        <v>0</v>
      </c>
      <c r="AV25" s="102" t="s">
        <v>1087</v>
      </c>
      <c r="AW25" s="30">
        <v>0</v>
      </c>
      <c r="AX25" s="46">
        <v>0</v>
      </c>
      <c r="AY25" s="89">
        <v>2</v>
      </c>
      <c r="AZ25" s="46">
        <v>0</v>
      </c>
      <c r="BA25" s="46">
        <v>1</v>
      </c>
      <c r="BB25" s="46">
        <v>1</v>
      </c>
      <c r="BC25" s="46">
        <v>0</v>
      </c>
      <c r="BD25" s="46">
        <v>2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7">
        <f>SUM(AW25:BI25)</f>
        <v>6</v>
      </c>
      <c r="BK25" s="30">
        <v>0</v>
      </c>
      <c r="BL25" s="46">
        <v>2</v>
      </c>
      <c r="BM25" s="46">
        <v>0</v>
      </c>
      <c r="BN25" s="46">
        <v>0</v>
      </c>
      <c r="BO25" s="46">
        <v>0</v>
      </c>
      <c r="BP25" s="48">
        <f>SUM(BK25:BO25)</f>
        <v>2</v>
      </c>
      <c r="BQ25" s="102" t="s">
        <v>1087</v>
      </c>
      <c r="BR25" s="30">
        <v>1</v>
      </c>
      <c r="BS25" s="46">
        <v>0</v>
      </c>
      <c r="BT25" s="46">
        <v>1</v>
      </c>
      <c r="BU25" s="46">
        <v>0</v>
      </c>
      <c r="BV25" s="46">
        <v>0</v>
      </c>
      <c r="BW25" s="46">
        <v>1</v>
      </c>
      <c r="BX25" s="46">
        <v>0</v>
      </c>
      <c r="BY25" s="46">
        <v>0</v>
      </c>
      <c r="BZ25" s="46">
        <v>0</v>
      </c>
      <c r="CA25" s="46">
        <v>0</v>
      </c>
      <c r="CB25" s="46">
        <v>0</v>
      </c>
      <c r="CC25" s="48">
        <f>SUM(BR25:CB25)</f>
        <v>3</v>
      </c>
      <c r="CD25" s="30">
        <v>0</v>
      </c>
      <c r="CE25" s="46">
        <v>1</v>
      </c>
      <c r="CF25" s="46">
        <v>0</v>
      </c>
      <c r="CG25" s="46">
        <v>1</v>
      </c>
      <c r="CH25" s="48">
        <f>SUM(CD25:CG25)</f>
        <v>2</v>
      </c>
      <c r="CI25" s="102" t="s">
        <v>1087</v>
      </c>
      <c r="CJ25" s="30">
        <f>F25</f>
        <v>0</v>
      </c>
      <c r="CK25" s="46">
        <f>J25</f>
        <v>0</v>
      </c>
      <c r="CL25" s="46">
        <f>AE25</f>
        <v>1</v>
      </c>
      <c r="CM25" s="46">
        <f>O25</f>
        <v>1</v>
      </c>
      <c r="CN25" s="46">
        <f>AM25</f>
        <v>2</v>
      </c>
      <c r="CO25" s="46">
        <f>AU25</f>
        <v>0</v>
      </c>
      <c r="CP25" s="46">
        <f>BJ25</f>
        <v>6</v>
      </c>
      <c r="CQ25" s="46">
        <f>CC25</f>
        <v>3</v>
      </c>
      <c r="CR25" s="46">
        <f>BP25</f>
        <v>2</v>
      </c>
      <c r="CS25" s="46">
        <f>CH25</f>
        <v>2</v>
      </c>
      <c r="CT25" s="61">
        <f>SUM(CJ25:CS25)</f>
        <v>17</v>
      </c>
      <c r="CU25" s="245">
        <v>3</v>
      </c>
    </row>
    <row r="26" spans="1:99" ht="10.5" customHeight="1" thickBot="1">
      <c r="A26" s="103" t="s">
        <v>1088</v>
      </c>
      <c r="B26" s="55">
        <v>0</v>
      </c>
      <c r="C26" s="56">
        <v>0</v>
      </c>
      <c r="D26" s="56">
        <v>0</v>
      </c>
      <c r="E26" s="56">
        <v>0</v>
      </c>
      <c r="F26" s="57">
        <f>SUM(B26:E26)</f>
        <v>0</v>
      </c>
      <c r="G26" s="31">
        <v>0</v>
      </c>
      <c r="H26" s="56">
        <v>0</v>
      </c>
      <c r="I26" s="56">
        <v>0</v>
      </c>
      <c r="J26" s="58">
        <f>SUM(G26:I26)</f>
        <v>0</v>
      </c>
      <c r="K26" s="31">
        <v>0</v>
      </c>
      <c r="L26" s="56">
        <v>0</v>
      </c>
      <c r="M26" s="56">
        <v>1</v>
      </c>
      <c r="N26" s="56">
        <v>0</v>
      </c>
      <c r="O26" s="58">
        <f>SUM(K26:N26)</f>
        <v>1</v>
      </c>
      <c r="P26" s="103" t="s">
        <v>1088</v>
      </c>
      <c r="Q26" s="45">
        <v>0</v>
      </c>
      <c r="R26" s="46">
        <v>0</v>
      </c>
      <c r="S26" s="46">
        <v>0</v>
      </c>
      <c r="T26" s="46">
        <v>0</v>
      </c>
      <c r="U26" s="46">
        <v>1</v>
      </c>
      <c r="V26" s="46">
        <v>1</v>
      </c>
      <c r="W26" s="46">
        <v>0</v>
      </c>
      <c r="X26" s="46">
        <v>0</v>
      </c>
      <c r="Y26" s="46">
        <v>0</v>
      </c>
      <c r="Z26" s="46">
        <v>4</v>
      </c>
      <c r="AA26" s="46">
        <v>0</v>
      </c>
      <c r="AB26" s="46">
        <v>0</v>
      </c>
      <c r="AC26" s="46">
        <v>0</v>
      </c>
      <c r="AD26" s="46">
        <v>0</v>
      </c>
      <c r="AE26" s="48">
        <f>SUM(Q26:AD26)</f>
        <v>6</v>
      </c>
      <c r="AF26" s="103" t="s">
        <v>1088</v>
      </c>
      <c r="AG26" s="31">
        <v>2</v>
      </c>
      <c r="AH26" s="56">
        <v>0</v>
      </c>
      <c r="AI26" s="56">
        <v>1</v>
      </c>
      <c r="AJ26" s="56">
        <v>0</v>
      </c>
      <c r="AK26" s="56">
        <v>1</v>
      </c>
      <c r="AL26" s="56">
        <v>0</v>
      </c>
      <c r="AM26" s="58">
        <f>SUM(AG26:AL26)</f>
        <v>4</v>
      </c>
      <c r="AN26" s="55">
        <v>0</v>
      </c>
      <c r="AO26" s="56">
        <v>0</v>
      </c>
      <c r="AP26" s="56">
        <v>0</v>
      </c>
      <c r="AQ26" s="56">
        <v>0</v>
      </c>
      <c r="AR26" s="56">
        <v>0</v>
      </c>
      <c r="AS26" s="56">
        <v>1</v>
      </c>
      <c r="AT26" s="56">
        <v>0</v>
      </c>
      <c r="AU26" s="58">
        <f>SUM(AN26:AT26)</f>
        <v>1</v>
      </c>
      <c r="AV26" s="103" t="s">
        <v>1088</v>
      </c>
      <c r="AW26" s="31">
        <v>0</v>
      </c>
      <c r="AX26" s="56">
        <v>1</v>
      </c>
      <c r="AY26" s="136">
        <v>0</v>
      </c>
      <c r="AZ26" s="56">
        <v>0</v>
      </c>
      <c r="BA26" s="56">
        <v>0</v>
      </c>
      <c r="BB26" s="56">
        <v>0</v>
      </c>
      <c r="BC26" s="56">
        <v>1</v>
      </c>
      <c r="BD26" s="56">
        <v>1</v>
      </c>
      <c r="BE26" s="56">
        <v>0</v>
      </c>
      <c r="BF26" s="56">
        <v>0</v>
      </c>
      <c r="BG26" s="56">
        <v>3</v>
      </c>
      <c r="BH26" s="56">
        <v>0</v>
      </c>
      <c r="BI26" s="56">
        <v>0</v>
      </c>
      <c r="BJ26" s="57">
        <f>SUM(AW26:BI26)</f>
        <v>6</v>
      </c>
      <c r="BK26" s="31">
        <v>0</v>
      </c>
      <c r="BL26" s="56">
        <v>1</v>
      </c>
      <c r="BM26" s="56">
        <v>0</v>
      </c>
      <c r="BN26" s="56">
        <v>0</v>
      </c>
      <c r="BO26" s="56">
        <v>0</v>
      </c>
      <c r="BP26" s="58">
        <f>SUM(BK26:BO26)</f>
        <v>1</v>
      </c>
      <c r="BQ26" s="103" t="s">
        <v>1088</v>
      </c>
      <c r="BR26" s="31">
        <v>0</v>
      </c>
      <c r="BS26" s="56">
        <v>0</v>
      </c>
      <c r="BT26" s="56">
        <v>2</v>
      </c>
      <c r="BU26" s="56">
        <v>0</v>
      </c>
      <c r="BV26" s="56">
        <v>0</v>
      </c>
      <c r="BW26" s="56">
        <v>0</v>
      </c>
      <c r="BX26" s="56">
        <v>1</v>
      </c>
      <c r="BY26" s="56">
        <v>0</v>
      </c>
      <c r="BZ26" s="56">
        <v>0</v>
      </c>
      <c r="CA26" s="56">
        <v>0</v>
      </c>
      <c r="CB26" s="56">
        <v>0</v>
      </c>
      <c r="CC26" s="58">
        <f>SUM(BR26:CB26)</f>
        <v>3</v>
      </c>
      <c r="CD26" s="31">
        <v>0</v>
      </c>
      <c r="CE26" s="56">
        <v>1</v>
      </c>
      <c r="CF26" s="56">
        <v>1</v>
      </c>
      <c r="CG26" s="56">
        <v>0</v>
      </c>
      <c r="CH26" s="58">
        <f>SUM(CD26:CG26)</f>
        <v>2</v>
      </c>
      <c r="CI26" s="103" t="s">
        <v>1088</v>
      </c>
      <c r="CJ26" s="30">
        <f>F26</f>
        <v>0</v>
      </c>
      <c r="CK26" s="46">
        <f>J26</f>
        <v>0</v>
      </c>
      <c r="CL26" s="46">
        <f>AE26</f>
        <v>6</v>
      </c>
      <c r="CM26" s="46">
        <f>O26</f>
        <v>1</v>
      </c>
      <c r="CN26" s="46">
        <f>AM26</f>
        <v>4</v>
      </c>
      <c r="CO26" s="46">
        <f>AU26</f>
        <v>1</v>
      </c>
      <c r="CP26" s="46">
        <f>BJ26</f>
        <v>6</v>
      </c>
      <c r="CQ26" s="46">
        <f>CC26</f>
        <v>3</v>
      </c>
      <c r="CR26" s="46">
        <f>BP26</f>
        <v>1</v>
      </c>
      <c r="CS26" s="46">
        <f>CH26</f>
        <v>2</v>
      </c>
      <c r="CT26" s="61">
        <f>SUM(CJ26:CS26)</f>
        <v>24</v>
      </c>
      <c r="CU26" s="246">
        <v>1</v>
      </c>
    </row>
    <row r="27" spans="1:99" ht="10.5" customHeight="1">
      <c r="A27" s="36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7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6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6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6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6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</row>
    <row r="28" spans="1:99" ht="10.5" customHeight="1">
      <c r="A28" s="37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7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7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7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7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7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</row>
  </sheetData>
  <mergeCells count="23">
    <mergeCell ref="A1:O1"/>
    <mergeCell ref="P1:AE1"/>
    <mergeCell ref="AF1:AU1"/>
    <mergeCell ref="CJ2:CU2"/>
    <mergeCell ref="BQ2:BQ3"/>
    <mergeCell ref="CI2:CI3"/>
    <mergeCell ref="P2:P3"/>
    <mergeCell ref="G2:J2"/>
    <mergeCell ref="Q2:AE2"/>
    <mergeCell ref="BR2:CC2"/>
    <mergeCell ref="AW2:BJ2"/>
    <mergeCell ref="CD2:CH2"/>
    <mergeCell ref="CI1:CU1"/>
    <mergeCell ref="BQ1:CH1"/>
    <mergeCell ref="AV1:BP1"/>
    <mergeCell ref="BK2:BP2"/>
    <mergeCell ref="A2:A3"/>
    <mergeCell ref="B2:F2"/>
    <mergeCell ref="AF2:AF3"/>
    <mergeCell ref="AV2:AV3"/>
    <mergeCell ref="K2:O2"/>
    <mergeCell ref="AG2:AM2"/>
    <mergeCell ref="AN2:AU2"/>
  </mergeCells>
  <printOptions horizontalCentered="1"/>
  <pageMargins left="0.2755905511811024" right="0.5511811023622047" top="0.99" bottom="0.2755905511811024" header="0.31496062992125984" footer="0.4330708661417323"/>
  <pageSetup horizontalDpi="360" verticalDpi="360" orientation="landscape" paperSize="9" r:id="rId1"/>
  <headerFooter alignWithMargins="0">
    <oddHeader>&amp;L&amp;8ΕΛΛΗΝΙΚΗ ΔΗΜΟΚΡΑΤΙΑ&amp;10
&amp;9ΓΕΩΤΕΧΝΙΚΟ ΕΠΙΜΕΛΗΤΗΡΙΟ
ΕΛΛΑΔΑΣ&amp;CΑΠΟΤΕΛΕΣΜΑΤΑ ΥΠΟΨΗΦΙΩΝ ΓΙΑ ΤΟ
ΔΙΟΙΚΗΤΙΚΟ ΣΥΜΒΟΥΛΙΟ&amp;R&amp;9ΕΚΛΟΓΕΣ ΤΗΣ
10ης ΑΠΡΙΛΙΟΥ 2011</oddHeader>
  </headerFooter>
  <colBreaks count="5" manualBreakCount="5">
    <brk id="15" max="65535" man="1"/>
    <brk id="31" max="65535" man="1"/>
    <brk id="47" max="65535" man="1"/>
    <brk id="68" max="65535" man="1"/>
    <brk id="8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A26"/>
  <sheetViews>
    <sheetView workbookViewId="0" topLeftCell="BV1">
      <selection activeCell="CU11" sqref="CU11"/>
    </sheetView>
  </sheetViews>
  <sheetFormatPr defaultColWidth="9.00390625" defaultRowHeight="12.75"/>
  <cols>
    <col min="1" max="1" width="35.75390625" style="0" customWidth="1"/>
    <col min="2" max="15" width="4.25390625" style="0" customWidth="1"/>
    <col min="16" max="16" width="35.75390625" style="0" customWidth="1"/>
    <col min="17" max="31" width="4.25390625" style="0" customWidth="1"/>
    <col min="32" max="32" width="35.75390625" style="0" customWidth="1"/>
    <col min="33" max="47" width="4.25390625" style="0" customWidth="1"/>
    <col min="48" max="48" width="35.75390625" style="0" customWidth="1"/>
    <col min="49" max="68" width="4.25390625" style="0" customWidth="1"/>
    <col min="69" max="69" width="35.75390625" style="0" customWidth="1"/>
    <col min="70" max="86" width="4.25390625" style="0" customWidth="1"/>
    <col min="87" max="87" width="35.75390625" style="0" customWidth="1"/>
    <col min="88" max="101" width="4.25390625" style="0" customWidth="1"/>
  </cols>
  <sheetData>
    <row r="1" spans="1:100" ht="13.5" customHeight="1" thickBot="1">
      <c r="A1" s="273" t="s">
        <v>1127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 t="s">
        <v>1127</v>
      </c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 t="s">
        <v>1127</v>
      </c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 t="s">
        <v>1127</v>
      </c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 t="s">
        <v>1127</v>
      </c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 t="s">
        <v>1127</v>
      </c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19"/>
    </row>
    <row r="2" spans="1:99" ht="12.75">
      <c r="A2" s="271" t="s">
        <v>361</v>
      </c>
      <c r="B2" s="274" t="s">
        <v>344</v>
      </c>
      <c r="C2" s="262"/>
      <c r="D2" s="262"/>
      <c r="E2" s="262"/>
      <c r="F2" s="263"/>
      <c r="G2" s="275" t="s">
        <v>360</v>
      </c>
      <c r="H2" s="276"/>
      <c r="I2" s="276"/>
      <c r="J2" s="277"/>
      <c r="K2" s="261" t="s">
        <v>378</v>
      </c>
      <c r="L2" s="262"/>
      <c r="M2" s="262"/>
      <c r="N2" s="262"/>
      <c r="O2" s="264"/>
      <c r="P2" s="271" t="s">
        <v>361</v>
      </c>
      <c r="Q2" s="261" t="s">
        <v>359</v>
      </c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4"/>
      <c r="AF2" s="271" t="s">
        <v>361</v>
      </c>
      <c r="AG2" s="261" t="s">
        <v>379</v>
      </c>
      <c r="AH2" s="262"/>
      <c r="AI2" s="262"/>
      <c r="AJ2" s="262"/>
      <c r="AK2" s="262"/>
      <c r="AL2" s="262"/>
      <c r="AM2" s="264"/>
      <c r="AN2" s="274" t="s">
        <v>380</v>
      </c>
      <c r="AO2" s="262"/>
      <c r="AP2" s="262"/>
      <c r="AQ2" s="262"/>
      <c r="AR2" s="262"/>
      <c r="AS2" s="262"/>
      <c r="AT2" s="262"/>
      <c r="AU2" s="264"/>
      <c r="AV2" s="271" t="s">
        <v>361</v>
      </c>
      <c r="AW2" s="261" t="s">
        <v>408</v>
      </c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3"/>
      <c r="BK2" s="261" t="s">
        <v>409</v>
      </c>
      <c r="BL2" s="262"/>
      <c r="BM2" s="262"/>
      <c r="BN2" s="262"/>
      <c r="BO2" s="262"/>
      <c r="BP2" s="264"/>
      <c r="BQ2" s="271" t="s">
        <v>361</v>
      </c>
      <c r="BR2" s="254" t="s">
        <v>414</v>
      </c>
      <c r="BS2" s="278"/>
      <c r="BT2" s="278"/>
      <c r="BU2" s="278"/>
      <c r="BV2" s="278"/>
      <c r="BW2" s="278"/>
      <c r="BX2" s="278"/>
      <c r="BY2" s="278"/>
      <c r="BZ2" s="278"/>
      <c r="CA2" s="278"/>
      <c r="CB2" s="278"/>
      <c r="CC2" s="279"/>
      <c r="CD2" s="254" t="s">
        <v>416</v>
      </c>
      <c r="CE2" s="278"/>
      <c r="CF2" s="278"/>
      <c r="CG2" s="278"/>
      <c r="CH2" s="279"/>
      <c r="CI2" s="271" t="s">
        <v>361</v>
      </c>
      <c r="CJ2" s="254" t="s">
        <v>429</v>
      </c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6"/>
    </row>
    <row r="3" spans="1:105" ht="60" customHeight="1" thickBot="1">
      <c r="A3" s="272"/>
      <c r="B3" s="5" t="s">
        <v>337</v>
      </c>
      <c r="C3" s="3" t="s">
        <v>338</v>
      </c>
      <c r="D3" s="3" t="s">
        <v>339</v>
      </c>
      <c r="E3" s="3" t="s">
        <v>340</v>
      </c>
      <c r="F3" s="9" t="s">
        <v>358</v>
      </c>
      <c r="G3" s="2" t="s">
        <v>341</v>
      </c>
      <c r="H3" s="3" t="s">
        <v>342</v>
      </c>
      <c r="I3" s="3" t="s">
        <v>343</v>
      </c>
      <c r="J3" s="4" t="s">
        <v>358</v>
      </c>
      <c r="K3" s="2" t="s">
        <v>362</v>
      </c>
      <c r="L3" s="3" t="s">
        <v>363</v>
      </c>
      <c r="M3" s="16" t="s">
        <v>364</v>
      </c>
      <c r="N3" s="16" t="s">
        <v>365</v>
      </c>
      <c r="O3" s="4" t="s">
        <v>358</v>
      </c>
      <c r="P3" s="272"/>
      <c r="Q3" s="2" t="s">
        <v>345</v>
      </c>
      <c r="R3" s="3" t="s">
        <v>346</v>
      </c>
      <c r="S3" s="3" t="s">
        <v>347</v>
      </c>
      <c r="T3" s="3" t="s">
        <v>348</v>
      </c>
      <c r="U3" s="3" t="s">
        <v>349</v>
      </c>
      <c r="V3" s="3" t="s">
        <v>350</v>
      </c>
      <c r="W3" s="3" t="s">
        <v>962</v>
      </c>
      <c r="X3" s="3" t="s">
        <v>963</v>
      </c>
      <c r="Y3" s="3" t="s">
        <v>964</v>
      </c>
      <c r="Z3" s="3" t="s">
        <v>965</v>
      </c>
      <c r="AA3" s="3" t="s">
        <v>393</v>
      </c>
      <c r="AB3" s="3" t="s">
        <v>394</v>
      </c>
      <c r="AC3" s="3" t="s">
        <v>351</v>
      </c>
      <c r="AD3" s="3" t="s">
        <v>352</v>
      </c>
      <c r="AE3" s="4" t="s">
        <v>358</v>
      </c>
      <c r="AF3" s="272"/>
      <c r="AG3" s="18" t="s">
        <v>366</v>
      </c>
      <c r="AH3" s="3" t="s">
        <v>381</v>
      </c>
      <c r="AI3" s="16" t="s">
        <v>367</v>
      </c>
      <c r="AJ3" s="16" t="s">
        <v>368</v>
      </c>
      <c r="AK3" s="16" t="s">
        <v>369</v>
      </c>
      <c r="AL3" s="16" t="s">
        <v>370</v>
      </c>
      <c r="AM3" s="4" t="s">
        <v>358</v>
      </c>
      <c r="AN3" s="17" t="s">
        <v>371</v>
      </c>
      <c r="AO3" s="16" t="s">
        <v>372</v>
      </c>
      <c r="AP3" s="16" t="s">
        <v>373</v>
      </c>
      <c r="AQ3" s="16" t="s">
        <v>374</v>
      </c>
      <c r="AR3" s="16" t="s">
        <v>375</v>
      </c>
      <c r="AS3" s="16" t="s">
        <v>376</v>
      </c>
      <c r="AT3" s="16" t="s">
        <v>377</v>
      </c>
      <c r="AU3" s="4" t="s">
        <v>358</v>
      </c>
      <c r="AV3" s="272"/>
      <c r="AW3" s="2" t="s">
        <v>407</v>
      </c>
      <c r="AX3" s="3" t="s">
        <v>382</v>
      </c>
      <c r="AY3" s="3" t="s">
        <v>383</v>
      </c>
      <c r="AZ3" s="3" t="s">
        <v>384</v>
      </c>
      <c r="BA3" s="3" t="s">
        <v>385</v>
      </c>
      <c r="BB3" s="3" t="s">
        <v>386</v>
      </c>
      <c r="BC3" s="3" t="s">
        <v>986</v>
      </c>
      <c r="BD3" s="3" t="s">
        <v>987</v>
      </c>
      <c r="BE3" s="3" t="s">
        <v>988</v>
      </c>
      <c r="BF3" s="3" t="s">
        <v>989</v>
      </c>
      <c r="BG3" s="3" t="s">
        <v>387</v>
      </c>
      <c r="BH3" s="3" t="s">
        <v>388</v>
      </c>
      <c r="BI3" s="3" t="s">
        <v>389</v>
      </c>
      <c r="BJ3" s="9" t="s">
        <v>358</v>
      </c>
      <c r="BK3" s="2" t="s">
        <v>402</v>
      </c>
      <c r="BL3" s="3" t="s">
        <v>403</v>
      </c>
      <c r="BM3" s="3" t="s">
        <v>404</v>
      </c>
      <c r="BN3" s="3" t="s">
        <v>405</v>
      </c>
      <c r="BO3" s="3" t="s">
        <v>406</v>
      </c>
      <c r="BP3" s="4" t="s">
        <v>358</v>
      </c>
      <c r="BQ3" s="272"/>
      <c r="BR3" s="2" t="s">
        <v>390</v>
      </c>
      <c r="BS3" s="3" t="s">
        <v>391</v>
      </c>
      <c r="BT3" s="3" t="s">
        <v>392</v>
      </c>
      <c r="BU3" s="3" t="s">
        <v>395</v>
      </c>
      <c r="BV3" s="3" t="s">
        <v>396</v>
      </c>
      <c r="BW3" s="3" t="s">
        <v>397</v>
      </c>
      <c r="BX3" s="3" t="s">
        <v>398</v>
      </c>
      <c r="BY3" s="3" t="s">
        <v>399</v>
      </c>
      <c r="BZ3" s="3" t="s">
        <v>400</v>
      </c>
      <c r="CA3" s="3" t="s">
        <v>415</v>
      </c>
      <c r="CB3" s="3" t="s">
        <v>401</v>
      </c>
      <c r="CC3" s="4" t="s">
        <v>358</v>
      </c>
      <c r="CD3" s="5" t="s">
        <v>410</v>
      </c>
      <c r="CE3" s="3" t="s">
        <v>411</v>
      </c>
      <c r="CF3" s="3" t="s">
        <v>412</v>
      </c>
      <c r="CG3" s="3" t="s">
        <v>413</v>
      </c>
      <c r="CH3" s="4" t="s">
        <v>358</v>
      </c>
      <c r="CI3" s="272"/>
      <c r="CJ3" s="2" t="s">
        <v>417</v>
      </c>
      <c r="CK3" s="3" t="s">
        <v>418</v>
      </c>
      <c r="CL3" s="3" t="s">
        <v>419</v>
      </c>
      <c r="CM3" s="3" t="s">
        <v>420</v>
      </c>
      <c r="CN3" s="3" t="s">
        <v>421</v>
      </c>
      <c r="CO3" s="3" t="s">
        <v>422</v>
      </c>
      <c r="CP3" s="3" t="s">
        <v>423</v>
      </c>
      <c r="CQ3" s="3" t="s">
        <v>424</v>
      </c>
      <c r="CR3" s="3" t="s">
        <v>425</v>
      </c>
      <c r="CS3" s="3" t="s">
        <v>426</v>
      </c>
      <c r="CT3" s="3" t="s">
        <v>427</v>
      </c>
      <c r="CU3" s="4" t="s">
        <v>428</v>
      </c>
      <c r="CY3" s="1"/>
      <c r="CZ3" s="1"/>
      <c r="DA3" s="1"/>
    </row>
    <row r="4" spans="1:99" ht="12.75">
      <c r="A4" s="6" t="s">
        <v>353</v>
      </c>
      <c r="B4" s="13"/>
      <c r="C4" s="14"/>
      <c r="D4" s="14"/>
      <c r="E4" s="14"/>
      <c r="F4" s="20"/>
      <c r="G4" s="15"/>
      <c r="H4" s="14"/>
      <c r="I4" s="14"/>
      <c r="J4" s="21"/>
      <c r="K4" s="15"/>
      <c r="L4" s="14"/>
      <c r="M4" s="14"/>
      <c r="N4" s="14"/>
      <c r="O4" s="21"/>
      <c r="P4" s="6" t="s">
        <v>353</v>
      </c>
      <c r="Q4" s="13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21"/>
      <c r="AF4" s="6" t="s">
        <v>353</v>
      </c>
      <c r="AG4" s="15"/>
      <c r="AH4" s="24"/>
      <c r="AI4" s="14"/>
      <c r="AJ4" s="14"/>
      <c r="AK4" s="14"/>
      <c r="AL4" s="14"/>
      <c r="AM4" s="21"/>
      <c r="AN4" s="13"/>
      <c r="AO4" s="14"/>
      <c r="AP4" s="14"/>
      <c r="AQ4" s="14"/>
      <c r="AR4" s="14"/>
      <c r="AS4" s="14"/>
      <c r="AT4" s="14"/>
      <c r="AU4" s="21"/>
      <c r="AV4" s="6" t="s">
        <v>353</v>
      </c>
      <c r="AW4" s="15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20"/>
      <c r="BK4" s="15"/>
      <c r="BL4" s="14"/>
      <c r="BM4" s="14"/>
      <c r="BN4" s="14"/>
      <c r="BO4" s="14"/>
      <c r="BP4" s="21"/>
      <c r="BQ4" s="6" t="s">
        <v>353</v>
      </c>
      <c r="BR4" s="15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21"/>
      <c r="CD4" s="13"/>
      <c r="CE4" s="14"/>
      <c r="CF4" s="14"/>
      <c r="CG4" s="14"/>
      <c r="CH4" s="21"/>
      <c r="CI4" s="6" t="s">
        <v>353</v>
      </c>
      <c r="CJ4" s="15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21"/>
    </row>
    <row r="5" spans="1:99" ht="10.5" customHeight="1">
      <c r="A5" s="7" t="s">
        <v>1117</v>
      </c>
      <c r="B5" s="45">
        <v>0</v>
      </c>
      <c r="C5" s="46">
        <v>0</v>
      </c>
      <c r="D5" s="46">
        <v>0</v>
      </c>
      <c r="E5" s="46">
        <v>0</v>
      </c>
      <c r="F5" s="47">
        <f aca="true" t="shared" si="0" ref="F5:F10">SUM(B5:E5)</f>
        <v>0</v>
      </c>
      <c r="G5" s="30">
        <v>0</v>
      </c>
      <c r="H5" s="46">
        <v>0</v>
      </c>
      <c r="I5" s="46">
        <v>0</v>
      </c>
      <c r="J5" s="48">
        <f aca="true" t="shared" si="1" ref="J5:J10">SUM(G5:I5)</f>
        <v>0</v>
      </c>
      <c r="K5" s="30">
        <v>0</v>
      </c>
      <c r="L5" s="46">
        <v>0</v>
      </c>
      <c r="M5" s="46">
        <v>1</v>
      </c>
      <c r="N5" s="46">
        <v>0</v>
      </c>
      <c r="O5" s="48">
        <f aca="true" t="shared" si="2" ref="O5:O10">SUM(K5:N5)</f>
        <v>1</v>
      </c>
      <c r="P5" s="7" t="s">
        <v>1117</v>
      </c>
      <c r="Q5" s="45">
        <v>0</v>
      </c>
      <c r="R5" s="46">
        <v>0</v>
      </c>
      <c r="S5" s="46">
        <v>0</v>
      </c>
      <c r="T5" s="46">
        <v>0</v>
      </c>
      <c r="U5" s="46">
        <v>1</v>
      </c>
      <c r="V5" s="46">
        <v>0</v>
      </c>
      <c r="W5" s="46">
        <v>0</v>
      </c>
      <c r="X5" s="46">
        <v>0</v>
      </c>
      <c r="Y5" s="46">
        <v>0</v>
      </c>
      <c r="Z5" s="46">
        <v>0</v>
      </c>
      <c r="AA5" s="46">
        <v>0</v>
      </c>
      <c r="AB5" s="46">
        <v>0</v>
      </c>
      <c r="AC5" s="46">
        <v>0</v>
      </c>
      <c r="AD5" s="46">
        <v>0</v>
      </c>
      <c r="AE5" s="48">
        <f aca="true" t="shared" si="3" ref="AE5:AE10">SUM(Q5:AD5)</f>
        <v>1</v>
      </c>
      <c r="AF5" s="7" t="s">
        <v>1117</v>
      </c>
      <c r="AG5" s="86">
        <v>2</v>
      </c>
      <c r="AH5" s="46">
        <v>0</v>
      </c>
      <c r="AI5" s="46">
        <v>0</v>
      </c>
      <c r="AJ5" s="46">
        <v>0</v>
      </c>
      <c r="AK5" s="46">
        <v>0</v>
      </c>
      <c r="AL5" s="45">
        <v>0</v>
      </c>
      <c r="AM5" s="48">
        <f aca="true" t="shared" si="4" ref="AM5:AM10">SUM(AG5:AL5)</f>
        <v>2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8">
        <f aca="true" t="shared" si="5" ref="AU5:AU10">SUM(AN5:AT5)</f>
        <v>0</v>
      </c>
      <c r="AV5" s="7" t="s">
        <v>1117</v>
      </c>
      <c r="AW5" s="30">
        <v>0</v>
      </c>
      <c r="AX5" s="46">
        <v>1</v>
      </c>
      <c r="AY5" s="89">
        <v>4</v>
      </c>
      <c r="AZ5" s="46">
        <v>4</v>
      </c>
      <c r="BA5" s="46">
        <v>4</v>
      </c>
      <c r="BB5" s="46">
        <v>7</v>
      </c>
      <c r="BC5" s="46">
        <v>0</v>
      </c>
      <c r="BD5" s="89">
        <v>0</v>
      </c>
      <c r="BE5" s="46">
        <v>3</v>
      </c>
      <c r="BF5" s="46">
        <v>0</v>
      </c>
      <c r="BG5" s="46">
        <v>0</v>
      </c>
      <c r="BH5" s="46">
        <v>1</v>
      </c>
      <c r="BI5" s="46">
        <v>0</v>
      </c>
      <c r="BJ5" s="47">
        <f aca="true" t="shared" si="6" ref="BJ5:BJ10">SUM(AW5:BI5)</f>
        <v>24</v>
      </c>
      <c r="BK5" s="30">
        <v>0</v>
      </c>
      <c r="BL5" s="46">
        <v>0</v>
      </c>
      <c r="BM5" s="46">
        <v>0</v>
      </c>
      <c r="BN5" s="46">
        <v>0</v>
      </c>
      <c r="BO5" s="46">
        <v>0</v>
      </c>
      <c r="BP5" s="48">
        <f aca="true" t="shared" si="7" ref="BP5:BP10">SUM(BK5:BO5)</f>
        <v>0</v>
      </c>
      <c r="BQ5" s="7" t="s">
        <v>1117</v>
      </c>
      <c r="BR5" s="30">
        <v>0</v>
      </c>
      <c r="BS5" s="46">
        <v>0</v>
      </c>
      <c r="BT5" s="46">
        <v>0</v>
      </c>
      <c r="BU5" s="46">
        <v>0</v>
      </c>
      <c r="BV5" s="46">
        <v>0</v>
      </c>
      <c r="BW5" s="46">
        <v>0</v>
      </c>
      <c r="BX5" s="46">
        <v>0</v>
      </c>
      <c r="BY5" s="46">
        <v>0</v>
      </c>
      <c r="BZ5" s="46">
        <v>0</v>
      </c>
      <c r="CA5" s="46">
        <v>0</v>
      </c>
      <c r="CB5" s="46">
        <v>0</v>
      </c>
      <c r="CC5" s="48">
        <f aca="true" t="shared" si="8" ref="CC5:CC10">SUM(BR5:CB5)</f>
        <v>0</v>
      </c>
      <c r="CD5" s="45">
        <v>1</v>
      </c>
      <c r="CE5" s="46">
        <v>1</v>
      </c>
      <c r="CF5" s="46">
        <v>1</v>
      </c>
      <c r="CG5" s="46">
        <v>0</v>
      </c>
      <c r="CH5" s="48">
        <f aca="true" t="shared" si="9" ref="CH5:CH10">SUM(CD5:CG5)</f>
        <v>3</v>
      </c>
      <c r="CI5" s="7" t="s">
        <v>1117</v>
      </c>
      <c r="CJ5" s="30">
        <f aca="true" t="shared" si="10" ref="CJ5:CJ10">F5</f>
        <v>0</v>
      </c>
      <c r="CK5" s="46">
        <f aca="true" t="shared" si="11" ref="CK5:CK10">J5</f>
        <v>0</v>
      </c>
      <c r="CL5" s="46">
        <f aca="true" t="shared" si="12" ref="CL5:CL10">AE5</f>
        <v>1</v>
      </c>
      <c r="CM5" s="46">
        <f aca="true" t="shared" si="13" ref="CM5:CM10">O5</f>
        <v>1</v>
      </c>
      <c r="CN5" s="46">
        <f aca="true" t="shared" si="14" ref="CN5:CN10">AM5</f>
        <v>2</v>
      </c>
      <c r="CO5" s="46">
        <f aca="true" t="shared" si="15" ref="CO5:CO10">AU5</f>
        <v>0</v>
      </c>
      <c r="CP5" s="46">
        <f aca="true" t="shared" si="16" ref="CP5:CP10">BJ5</f>
        <v>24</v>
      </c>
      <c r="CQ5" s="46">
        <f aca="true" t="shared" si="17" ref="CQ5:CQ10">CC5</f>
        <v>0</v>
      </c>
      <c r="CR5" s="46">
        <f aca="true" t="shared" si="18" ref="CR5:CR10">BP5</f>
        <v>0</v>
      </c>
      <c r="CS5" s="46">
        <f aca="true" t="shared" si="19" ref="CS5:CS10">CH5</f>
        <v>3</v>
      </c>
      <c r="CT5" s="61">
        <f aca="true" t="shared" si="20" ref="CT5:CT10">SUM(CJ5:CS5)</f>
        <v>31</v>
      </c>
      <c r="CU5" s="245">
        <v>2</v>
      </c>
    </row>
    <row r="6" spans="1:99" ht="10.5" customHeight="1">
      <c r="A6" s="7" t="s">
        <v>1118</v>
      </c>
      <c r="B6" s="45">
        <v>0</v>
      </c>
      <c r="C6" s="46">
        <v>0</v>
      </c>
      <c r="D6" s="46">
        <v>0</v>
      </c>
      <c r="E6" s="46">
        <v>1</v>
      </c>
      <c r="F6" s="47">
        <f t="shared" si="0"/>
        <v>1</v>
      </c>
      <c r="G6" s="30">
        <v>0</v>
      </c>
      <c r="H6" s="46">
        <v>0</v>
      </c>
      <c r="I6" s="46">
        <v>0</v>
      </c>
      <c r="J6" s="48">
        <f t="shared" si="1"/>
        <v>0</v>
      </c>
      <c r="K6" s="30">
        <v>0</v>
      </c>
      <c r="L6" s="46">
        <v>0</v>
      </c>
      <c r="M6" s="46">
        <v>0</v>
      </c>
      <c r="N6" s="46">
        <v>0</v>
      </c>
      <c r="O6" s="48">
        <f t="shared" si="2"/>
        <v>0</v>
      </c>
      <c r="P6" s="7" t="s">
        <v>1118</v>
      </c>
      <c r="Q6" s="45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46">
        <v>0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46">
        <v>0</v>
      </c>
      <c r="AD6" s="46">
        <v>0</v>
      </c>
      <c r="AE6" s="48">
        <f t="shared" si="3"/>
        <v>0</v>
      </c>
      <c r="AF6" s="7" t="s">
        <v>1118</v>
      </c>
      <c r="AG6" s="86">
        <v>0</v>
      </c>
      <c r="AH6" s="46">
        <v>0</v>
      </c>
      <c r="AI6" s="46">
        <v>0</v>
      </c>
      <c r="AJ6" s="46">
        <v>0</v>
      </c>
      <c r="AK6" s="46">
        <v>0</v>
      </c>
      <c r="AL6" s="45">
        <v>0</v>
      </c>
      <c r="AM6" s="48">
        <f t="shared" si="4"/>
        <v>0</v>
      </c>
      <c r="AN6" s="45">
        <v>0</v>
      </c>
      <c r="AO6" s="45">
        <v>0</v>
      </c>
      <c r="AP6" s="45">
        <v>0</v>
      </c>
      <c r="AQ6" s="45">
        <v>0</v>
      </c>
      <c r="AR6" s="45">
        <v>0</v>
      </c>
      <c r="AS6" s="45">
        <v>0</v>
      </c>
      <c r="AT6" s="45">
        <v>0</v>
      </c>
      <c r="AU6" s="48">
        <f t="shared" si="5"/>
        <v>0</v>
      </c>
      <c r="AV6" s="7" t="s">
        <v>1118</v>
      </c>
      <c r="AW6" s="30">
        <v>0</v>
      </c>
      <c r="AX6" s="46">
        <v>0</v>
      </c>
      <c r="AY6" s="89">
        <v>1</v>
      </c>
      <c r="AZ6" s="46">
        <v>1</v>
      </c>
      <c r="BA6" s="46">
        <v>0</v>
      </c>
      <c r="BB6" s="46">
        <v>2</v>
      </c>
      <c r="BC6" s="46">
        <v>0</v>
      </c>
      <c r="BD6" s="89">
        <v>0</v>
      </c>
      <c r="BE6" s="46">
        <v>1</v>
      </c>
      <c r="BF6" s="46">
        <v>0</v>
      </c>
      <c r="BG6" s="46">
        <v>0</v>
      </c>
      <c r="BH6" s="46">
        <v>0</v>
      </c>
      <c r="BI6" s="46">
        <v>0</v>
      </c>
      <c r="BJ6" s="47">
        <f t="shared" si="6"/>
        <v>5</v>
      </c>
      <c r="BK6" s="30">
        <v>0</v>
      </c>
      <c r="BL6" s="46">
        <v>0</v>
      </c>
      <c r="BM6" s="46">
        <v>0</v>
      </c>
      <c r="BN6" s="46">
        <v>0</v>
      </c>
      <c r="BO6" s="46">
        <v>0</v>
      </c>
      <c r="BP6" s="48">
        <f t="shared" si="7"/>
        <v>0</v>
      </c>
      <c r="BQ6" s="7" t="s">
        <v>1118</v>
      </c>
      <c r="BR6" s="30">
        <v>0</v>
      </c>
      <c r="BS6" s="46">
        <v>0</v>
      </c>
      <c r="BT6" s="46">
        <v>3</v>
      </c>
      <c r="BU6" s="46">
        <v>0</v>
      </c>
      <c r="BV6" s="46">
        <v>1</v>
      </c>
      <c r="BW6" s="46">
        <v>0</v>
      </c>
      <c r="BX6" s="46">
        <v>0</v>
      </c>
      <c r="BY6" s="46">
        <v>0</v>
      </c>
      <c r="BZ6" s="46">
        <v>0</v>
      </c>
      <c r="CA6" s="46">
        <v>0</v>
      </c>
      <c r="CB6" s="46">
        <v>0</v>
      </c>
      <c r="CC6" s="48">
        <f t="shared" si="8"/>
        <v>4</v>
      </c>
      <c r="CD6" s="45">
        <v>1</v>
      </c>
      <c r="CE6" s="46">
        <v>0</v>
      </c>
      <c r="CF6" s="46">
        <v>1</v>
      </c>
      <c r="CG6" s="46">
        <v>0</v>
      </c>
      <c r="CH6" s="48">
        <f t="shared" si="9"/>
        <v>2</v>
      </c>
      <c r="CI6" s="7" t="s">
        <v>1118</v>
      </c>
      <c r="CJ6" s="30">
        <f t="shared" si="10"/>
        <v>1</v>
      </c>
      <c r="CK6" s="46">
        <f t="shared" si="11"/>
        <v>0</v>
      </c>
      <c r="CL6" s="46">
        <f t="shared" si="12"/>
        <v>0</v>
      </c>
      <c r="CM6" s="46">
        <f t="shared" si="13"/>
        <v>0</v>
      </c>
      <c r="CN6" s="46">
        <f t="shared" si="14"/>
        <v>0</v>
      </c>
      <c r="CO6" s="46">
        <f t="shared" si="15"/>
        <v>0</v>
      </c>
      <c r="CP6" s="46">
        <f t="shared" si="16"/>
        <v>5</v>
      </c>
      <c r="CQ6" s="46">
        <f t="shared" si="17"/>
        <v>4</v>
      </c>
      <c r="CR6" s="46">
        <f t="shared" si="18"/>
        <v>0</v>
      </c>
      <c r="CS6" s="46">
        <f t="shared" si="19"/>
        <v>2</v>
      </c>
      <c r="CT6" s="61">
        <f t="shared" si="20"/>
        <v>12</v>
      </c>
      <c r="CU6" s="245">
        <v>5</v>
      </c>
    </row>
    <row r="7" spans="1:99" ht="10.5" customHeight="1">
      <c r="A7" s="7" t="s">
        <v>1119</v>
      </c>
      <c r="B7" s="45">
        <v>0</v>
      </c>
      <c r="C7" s="46">
        <v>0</v>
      </c>
      <c r="D7" s="46">
        <v>0</v>
      </c>
      <c r="E7" s="46">
        <v>0</v>
      </c>
      <c r="F7" s="47">
        <f t="shared" si="0"/>
        <v>0</v>
      </c>
      <c r="G7" s="30">
        <v>0</v>
      </c>
      <c r="H7" s="46">
        <v>0</v>
      </c>
      <c r="I7" s="46">
        <v>0</v>
      </c>
      <c r="J7" s="48">
        <f t="shared" si="1"/>
        <v>0</v>
      </c>
      <c r="K7" s="30">
        <v>0</v>
      </c>
      <c r="L7" s="46">
        <v>0</v>
      </c>
      <c r="M7" s="46">
        <v>0</v>
      </c>
      <c r="N7" s="46">
        <v>0</v>
      </c>
      <c r="O7" s="48">
        <f t="shared" si="2"/>
        <v>0</v>
      </c>
      <c r="P7" s="7" t="s">
        <v>1119</v>
      </c>
      <c r="Q7" s="45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8">
        <f t="shared" si="3"/>
        <v>0</v>
      </c>
      <c r="AF7" s="7" t="s">
        <v>1119</v>
      </c>
      <c r="AG7" s="86">
        <v>1</v>
      </c>
      <c r="AH7" s="46">
        <v>0</v>
      </c>
      <c r="AI7" s="46">
        <v>0</v>
      </c>
      <c r="AJ7" s="46">
        <v>0</v>
      </c>
      <c r="AK7" s="46">
        <v>0</v>
      </c>
      <c r="AL7" s="45">
        <v>0</v>
      </c>
      <c r="AM7" s="48">
        <f t="shared" si="4"/>
        <v>1</v>
      </c>
      <c r="AN7" s="45">
        <v>0</v>
      </c>
      <c r="AO7" s="45">
        <v>0</v>
      </c>
      <c r="AP7" s="45">
        <v>0</v>
      </c>
      <c r="AQ7" s="45">
        <v>0</v>
      </c>
      <c r="AR7" s="45">
        <v>0</v>
      </c>
      <c r="AS7" s="45">
        <v>0</v>
      </c>
      <c r="AT7" s="45">
        <v>0</v>
      </c>
      <c r="AU7" s="48">
        <f t="shared" si="5"/>
        <v>0</v>
      </c>
      <c r="AV7" s="7" t="s">
        <v>1119</v>
      </c>
      <c r="AW7" s="30">
        <v>1</v>
      </c>
      <c r="AX7" s="46">
        <v>1</v>
      </c>
      <c r="AY7" s="89">
        <v>3</v>
      </c>
      <c r="AZ7" s="46">
        <v>3</v>
      </c>
      <c r="BA7" s="46">
        <v>1</v>
      </c>
      <c r="BB7" s="46">
        <v>4</v>
      </c>
      <c r="BC7" s="46">
        <v>0</v>
      </c>
      <c r="BD7" s="89">
        <v>0</v>
      </c>
      <c r="BE7" s="46">
        <v>1</v>
      </c>
      <c r="BF7" s="46">
        <v>0</v>
      </c>
      <c r="BG7" s="46">
        <v>0</v>
      </c>
      <c r="BH7" s="46">
        <v>0</v>
      </c>
      <c r="BI7" s="46">
        <v>0</v>
      </c>
      <c r="BJ7" s="47">
        <f t="shared" si="6"/>
        <v>14</v>
      </c>
      <c r="BK7" s="30">
        <v>0</v>
      </c>
      <c r="BL7" s="46">
        <v>0</v>
      </c>
      <c r="BM7" s="46">
        <v>0</v>
      </c>
      <c r="BN7" s="46">
        <v>0</v>
      </c>
      <c r="BO7" s="46">
        <v>0</v>
      </c>
      <c r="BP7" s="48">
        <f t="shared" si="7"/>
        <v>0</v>
      </c>
      <c r="BQ7" s="7" t="s">
        <v>1119</v>
      </c>
      <c r="BR7" s="30">
        <v>0</v>
      </c>
      <c r="BS7" s="46">
        <v>0</v>
      </c>
      <c r="BT7" s="46">
        <v>1</v>
      </c>
      <c r="BU7" s="46">
        <v>0</v>
      </c>
      <c r="BV7" s="46">
        <v>0</v>
      </c>
      <c r="BW7" s="46">
        <v>0</v>
      </c>
      <c r="BX7" s="46">
        <v>0</v>
      </c>
      <c r="BY7" s="46">
        <v>0</v>
      </c>
      <c r="BZ7" s="46">
        <v>0</v>
      </c>
      <c r="CA7" s="46">
        <v>0</v>
      </c>
      <c r="CB7" s="46">
        <v>0</v>
      </c>
      <c r="CC7" s="48">
        <f t="shared" si="8"/>
        <v>1</v>
      </c>
      <c r="CD7" s="45">
        <v>2</v>
      </c>
      <c r="CE7" s="46">
        <v>0</v>
      </c>
      <c r="CF7" s="46">
        <v>1</v>
      </c>
      <c r="CG7" s="46">
        <v>0</v>
      </c>
      <c r="CH7" s="48">
        <f t="shared" si="9"/>
        <v>3</v>
      </c>
      <c r="CI7" s="7" t="s">
        <v>1119</v>
      </c>
      <c r="CJ7" s="30">
        <f t="shared" si="10"/>
        <v>0</v>
      </c>
      <c r="CK7" s="46">
        <f t="shared" si="11"/>
        <v>0</v>
      </c>
      <c r="CL7" s="46">
        <f t="shared" si="12"/>
        <v>0</v>
      </c>
      <c r="CM7" s="46">
        <f t="shared" si="13"/>
        <v>0</v>
      </c>
      <c r="CN7" s="46">
        <f t="shared" si="14"/>
        <v>1</v>
      </c>
      <c r="CO7" s="46">
        <f t="shared" si="15"/>
        <v>0</v>
      </c>
      <c r="CP7" s="46">
        <f t="shared" si="16"/>
        <v>14</v>
      </c>
      <c r="CQ7" s="46">
        <f t="shared" si="17"/>
        <v>1</v>
      </c>
      <c r="CR7" s="46">
        <f t="shared" si="18"/>
        <v>0</v>
      </c>
      <c r="CS7" s="46">
        <f t="shared" si="19"/>
        <v>3</v>
      </c>
      <c r="CT7" s="61">
        <f t="shared" si="20"/>
        <v>19</v>
      </c>
      <c r="CU7" s="245">
        <v>3</v>
      </c>
    </row>
    <row r="8" spans="1:99" ht="10.5" customHeight="1">
      <c r="A8" s="7" t="s">
        <v>1120</v>
      </c>
      <c r="B8" s="45">
        <v>0</v>
      </c>
      <c r="C8" s="46">
        <v>0</v>
      </c>
      <c r="D8" s="46">
        <v>0</v>
      </c>
      <c r="E8" s="46">
        <v>0</v>
      </c>
      <c r="F8" s="47">
        <f t="shared" si="0"/>
        <v>0</v>
      </c>
      <c r="G8" s="30">
        <v>0</v>
      </c>
      <c r="H8" s="46">
        <v>0</v>
      </c>
      <c r="I8" s="46">
        <v>0</v>
      </c>
      <c r="J8" s="48">
        <f t="shared" si="1"/>
        <v>0</v>
      </c>
      <c r="K8" s="30">
        <v>0</v>
      </c>
      <c r="L8" s="46">
        <v>0</v>
      </c>
      <c r="M8" s="46">
        <v>0</v>
      </c>
      <c r="N8" s="46">
        <v>0</v>
      </c>
      <c r="O8" s="48">
        <f t="shared" si="2"/>
        <v>0</v>
      </c>
      <c r="P8" s="7" t="s">
        <v>1120</v>
      </c>
      <c r="Q8" s="45">
        <v>0</v>
      </c>
      <c r="R8" s="46">
        <v>0</v>
      </c>
      <c r="S8" s="46">
        <v>0</v>
      </c>
      <c r="T8" s="46">
        <v>0</v>
      </c>
      <c r="U8" s="46">
        <v>1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8">
        <f t="shared" si="3"/>
        <v>1</v>
      </c>
      <c r="AF8" s="7" t="s">
        <v>1120</v>
      </c>
      <c r="AG8" s="86">
        <v>0</v>
      </c>
      <c r="AH8" s="46">
        <v>0</v>
      </c>
      <c r="AI8" s="46">
        <v>1</v>
      </c>
      <c r="AJ8" s="46">
        <v>0</v>
      </c>
      <c r="AK8" s="46">
        <v>0</v>
      </c>
      <c r="AL8" s="45">
        <v>0</v>
      </c>
      <c r="AM8" s="48">
        <f t="shared" si="4"/>
        <v>1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0</v>
      </c>
      <c r="AT8" s="45">
        <v>0</v>
      </c>
      <c r="AU8" s="48">
        <f t="shared" si="5"/>
        <v>0</v>
      </c>
      <c r="AV8" s="7" t="s">
        <v>1120</v>
      </c>
      <c r="AW8" s="30">
        <v>0</v>
      </c>
      <c r="AX8" s="46">
        <v>0</v>
      </c>
      <c r="AY8" s="89">
        <v>1</v>
      </c>
      <c r="AZ8" s="46">
        <v>1</v>
      </c>
      <c r="BA8" s="46">
        <v>3</v>
      </c>
      <c r="BB8" s="46">
        <v>3</v>
      </c>
      <c r="BC8" s="46">
        <v>0</v>
      </c>
      <c r="BD8" s="89">
        <v>1</v>
      </c>
      <c r="BE8" s="46">
        <v>2</v>
      </c>
      <c r="BF8" s="46">
        <v>0</v>
      </c>
      <c r="BG8" s="46">
        <v>0</v>
      </c>
      <c r="BH8" s="46">
        <v>0</v>
      </c>
      <c r="BI8" s="46">
        <v>0</v>
      </c>
      <c r="BJ8" s="47">
        <f t="shared" si="6"/>
        <v>11</v>
      </c>
      <c r="BK8" s="30">
        <v>0</v>
      </c>
      <c r="BL8" s="46">
        <v>0</v>
      </c>
      <c r="BM8" s="46">
        <v>0</v>
      </c>
      <c r="BN8" s="46">
        <v>0</v>
      </c>
      <c r="BO8" s="46">
        <v>0</v>
      </c>
      <c r="BP8" s="48">
        <f t="shared" si="7"/>
        <v>0</v>
      </c>
      <c r="BQ8" s="7" t="s">
        <v>1120</v>
      </c>
      <c r="BR8" s="30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46">
        <v>0</v>
      </c>
      <c r="BY8" s="46">
        <v>0</v>
      </c>
      <c r="BZ8" s="46">
        <v>0</v>
      </c>
      <c r="CA8" s="46">
        <v>0</v>
      </c>
      <c r="CB8" s="46">
        <v>0</v>
      </c>
      <c r="CC8" s="48">
        <f t="shared" si="8"/>
        <v>0</v>
      </c>
      <c r="CD8" s="45">
        <v>1</v>
      </c>
      <c r="CE8" s="46">
        <v>0</v>
      </c>
      <c r="CF8" s="46">
        <v>0</v>
      </c>
      <c r="CG8" s="46">
        <v>0</v>
      </c>
      <c r="CH8" s="48">
        <f t="shared" si="9"/>
        <v>1</v>
      </c>
      <c r="CI8" s="7" t="s">
        <v>1120</v>
      </c>
      <c r="CJ8" s="30">
        <f t="shared" si="10"/>
        <v>0</v>
      </c>
      <c r="CK8" s="46">
        <f t="shared" si="11"/>
        <v>0</v>
      </c>
      <c r="CL8" s="46">
        <f t="shared" si="12"/>
        <v>1</v>
      </c>
      <c r="CM8" s="46">
        <f t="shared" si="13"/>
        <v>0</v>
      </c>
      <c r="CN8" s="46">
        <f t="shared" si="14"/>
        <v>1</v>
      </c>
      <c r="CO8" s="46">
        <f t="shared" si="15"/>
        <v>0</v>
      </c>
      <c r="CP8" s="46">
        <f t="shared" si="16"/>
        <v>11</v>
      </c>
      <c r="CQ8" s="46">
        <f t="shared" si="17"/>
        <v>0</v>
      </c>
      <c r="CR8" s="46">
        <f t="shared" si="18"/>
        <v>0</v>
      </c>
      <c r="CS8" s="46">
        <f t="shared" si="19"/>
        <v>1</v>
      </c>
      <c r="CT8" s="61">
        <f t="shared" si="20"/>
        <v>14</v>
      </c>
      <c r="CU8" s="245">
        <v>4</v>
      </c>
    </row>
    <row r="9" spans="1:99" ht="10.5" customHeight="1">
      <c r="A9" s="7" t="s">
        <v>1121</v>
      </c>
      <c r="B9" s="45">
        <v>0</v>
      </c>
      <c r="C9" s="46">
        <v>0</v>
      </c>
      <c r="D9" s="46">
        <v>0</v>
      </c>
      <c r="E9" s="46">
        <v>0</v>
      </c>
      <c r="F9" s="47">
        <f t="shared" si="0"/>
        <v>0</v>
      </c>
      <c r="G9" s="30">
        <v>0</v>
      </c>
      <c r="H9" s="46">
        <v>0</v>
      </c>
      <c r="I9" s="46">
        <v>0</v>
      </c>
      <c r="J9" s="48">
        <f t="shared" si="1"/>
        <v>0</v>
      </c>
      <c r="K9" s="30">
        <v>0</v>
      </c>
      <c r="L9" s="46">
        <v>0</v>
      </c>
      <c r="M9" s="46">
        <v>0</v>
      </c>
      <c r="N9" s="46">
        <v>0</v>
      </c>
      <c r="O9" s="48">
        <f t="shared" si="2"/>
        <v>0</v>
      </c>
      <c r="P9" s="7" t="s">
        <v>1121</v>
      </c>
      <c r="Q9" s="45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8">
        <f t="shared" si="3"/>
        <v>0</v>
      </c>
      <c r="AF9" s="7" t="s">
        <v>1121</v>
      </c>
      <c r="AG9" s="86">
        <v>0</v>
      </c>
      <c r="AH9" s="46">
        <v>0</v>
      </c>
      <c r="AI9" s="46">
        <v>0</v>
      </c>
      <c r="AJ9" s="46">
        <v>0</v>
      </c>
      <c r="AK9" s="46">
        <v>0</v>
      </c>
      <c r="AL9" s="45">
        <v>0</v>
      </c>
      <c r="AM9" s="48">
        <f t="shared" si="4"/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8">
        <f t="shared" si="5"/>
        <v>0</v>
      </c>
      <c r="AV9" s="7" t="s">
        <v>1121</v>
      </c>
      <c r="AW9" s="30">
        <v>0</v>
      </c>
      <c r="AX9" s="46">
        <v>0</v>
      </c>
      <c r="AY9" s="89">
        <v>0</v>
      </c>
      <c r="AZ9" s="46">
        <v>1</v>
      </c>
      <c r="BA9" s="46">
        <v>0</v>
      </c>
      <c r="BB9" s="46">
        <v>0</v>
      </c>
      <c r="BC9" s="46">
        <v>0</v>
      </c>
      <c r="BD9" s="89">
        <v>0</v>
      </c>
      <c r="BE9" s="46">
        <v>0</v>
      </c>
      <c r="BF9" s="46">
        <v>0</v>
      </c>
      <c r="BG9" s="46">
        <v>0</v>
      </c>
      <c r="BH9" s="46">
        <v>1</v>
      </c>
      <c r="BI9" s="46">
        <v>0</v>
      </c>
      <c r="BJ9" s="47">
        <f t="shared" si="6"/>
        <v>2</v>
      </c>
      <c r="BK9" s="30">
        <v>0</v>
      </c>
      <c r="BL9" s="46">
        <v>0</v>
      </c>
      <c r="BM9" s="46">
        <v>0</v>
      </c>
      <c r="BN9" s="46">
        <v>0</v>
      </c>
      <c r="BO9" s="46">
        <v>0</v>
      </c>
      <c r="BP9" s="48">
        <f t="shared" si="7"/>
        <v>0</v>
      </c>
      <c r="BQ9" s="7" t="s">
        <v>1121</v>
      </c>
      <c r="BR9" s="30">
        <v>0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46">
        <v>0</v>
      </c>
      <c r="BY9" s="46">
        <v>0</v>
      </c>
      <c r="BZ9" s="46">
        <v>0</v>
      </c>
      <c r="CA9" s="46">
        <v>0</v>
      </c>
      <c r="CB9" s="46">
        <v>0</v>
      </c>
      <c r="CC9" s="48">
        <f t="shared" si="8"/>
        <v>0</v>
      </c>
      <c r="CD9" s="45">
        <v>0</v>
      </c>
      <c r="CE9" s="46">
        <v>0</v>
      </c>
      <c r="CF9" s="46">
        <v>0</v>
      </c>
      <c r="CG9" s="46">
        <v>0</v>
      </c>
      <c r="CH9" s="48">
        <f t="shared" si="9"/>
        <v>0</v>
      </c>
      <c r="CI9" s="7" t="s">
        <v>1121</v>
      </c>
      <c r="CJ9" s="30">
        <f t="shared" si="10"/>
        <v>0</v>
      </c>
      <c r="CK9" s="46">
        <f t="shared" si="11"/>
        <v>0</v>
      </c>
      <c r="CL9" s="46">
        <f t="shared" si="12"/>
        <v>0</v>
      </c>
      <c r="CM9" s="46">
        <f t="shared" si="13"/>
        <v>0</v>
      </c>
      <c r="CN9" s="46">
        <f t="shared" si="14"/>
        <v>0</v>
      </c>
      <c r="CO9" s="46">
        <f t="shared" si="15"/>
        <v>0</v>
      </c>
      <c r="CP9" s="46">
        <f t="shared" si="16"/>
        <v>2</v>
      </c>
      <c r="CQ9" s="46">
        <f t="shared" si="17"/>
        <v>0</v>
      </c>
      <c r="CR9" s="46">
        <f t="shared" si="18"/>
        <v>0</v>
      </c>
      <c r="CS9" s="46">
        <f t="shared" si="19"/>
        <v>0</v>
      </c>
      <c r="CT9" s="61">
        <f t="shared" si="20"/>
        <v>2</v>
      </c>
      <c r="CU9" s="245">
        <v>6</v>
      </c>
    </row>
    <row r="10" spans="1:99" ht="10.5" customHeight="1">
      <c r="A10" s="7" t="s">
        <v>1122</v>
      </c>
      <c r="B10" s="45">
        <v>0</v>
      </c>
      <c r="C10" s="46">
        <v>0</v>
      </c>
      <c r="D10" s="46">
        <v>0</v>
      </c>
      <c r="E10" s="46">
        <v>0</v>
      </c>
      <c r="F10" s="47">
        <f t="shared" si="0"/>
        <v>0</v>
      </c>
      <c r="G10" s="30">
        <v>0</v>
      </c>
      <c r="H10" s="46">
        <v>0</v>
      </c>
      <c r="I10" s="46">
        <v>0</v>
      </c>
      <c r="J10" s="48">
        <f t="shared" si="1"/>
        <v>0</v>
      </c>
      <c r="K10" s="30">
        <v>0</v>
      </c>
      <c r="L10" s="46">
        <v>0</v>
      </c>
      <c r="M10" s="46">
        <v>0</v>
      </c>
      <c r="N10" s="46">
        <v>0</v>
      </c>
      <c r="O10" s="48">
        <f t="shared" si="2"/>
        <v>0</v>
      </c>
      <c r="P10" s="7" t="s">
        <v>1122</v>
      </c>
      <c r="Q10" s="45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8">
        <f t="shared" si="3"/>
        <v>0</v>
      </c>
      <c r="AF10" s="7" t="s">
        <v>1122</v>
      </c>
      <c r="AG10" s="86">
        <v>2</v>
      </c>
      <c r="AH10" s="46">
        <v>0</v>
      </c>
      <c r="AI10" s="46">
        <v>0</v>
      </c>
      <c r="AJ10" s="46">
        <v>0</v>
      </c>
      <c r="AK10" s="46">
        <v>0</v>
      </c>
      <c r="AL10" s="45">
        <v>0</v>
      </c>
      <c r="AM10" s="48">
        <f t="shared" si="4"/>
        <v>2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0</v>
      </c>
      <c r="AT10" s="45">
        <v>0</v>
      </c>
      <c r="AU10" s="48">
        <f t="shared" si="5"/>
        <v>0</v>
      </c>
      <c r="AV10" s="7" t="s">
        <v>1122</v>
      </c>
      <c r="AW10" s="30">
        <v>1</v>
      </c>
      <c r="AX10" s="46">
        <v>3</v>
      </c>
      <c r="AY10" s="89">
        <v>4</v>
      </c>
      <c r="AZ10" s="46">
        <v>4</v>
      </c>
      <c r="BA10" s="46">
        <v>4</v>
      </c>
      <c r="BB10" s="46">
        <v>7</v>
      </c>
      <c r="BC10" s="46">
        <v>0</v>
      </c>
      <c r="BD10" s="89">
        <v>0</v>
      </c>
      <c r="BE10" s="46">
        <v>4</v>
      </c>
      <c r="BF10" s="46">
        <v>0</v>
      </c>
      <c r="BG10" s="46">
        <v>0</v>
      </c>
      <c r="BH10" s="46">
        <v>0</v>
      </c>
      <c r="BI10" s="46">
        <v>0</v>
      </c>
      <c r="BJ10" s="47">
        <f t="shared" si="6"/>
        <v>27</v>
      </c>
      <c r="BK10" s="30">
        <v>0</v>
      </c>
      <c r="BL10" s="46">
        <v>0</v>
      </c>
      <c r="BM10" s="46">
        <v>0</v>
      </c>
      <c r="BN10" s="46">
        <v>0</v>
      </c>
      <c r="BO10" s="46">
        <v>0</v>
      </c>
      <c r="BP10" s="48">
        <f t="shared" si="7"/>
        <v>0</v>
      </c>
      <c r="BQ10" s="7" t="s">
        <v>1122</v>
      </c>
      <c r="BR10" s="30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46">
        <v>0</v>
      </c>
      <c r="BY10" s="46">
        <v>0</v>
      </c>
      <c r="BZ10" s="46">
        <v>0</v>
      </c>
      <c r="CA10" s="46">
        <v>0</v>
      </c>
      <c r="CB10" s="46">
        <v>0</v>
      </c>
      <c r="CC10" s="48">
        <f t="shared" si="8"/>
        <v>0</v>
      </c>
      <c r="CD10" s="45">
        <v>1</v>
      </c>
      <c r="CE10" s="46">
        <v>1</v>
      </c>
      <c r="CF10" s="46">
        <v>0</v>
      </c>
      <c r="CG10" s="46">
        <v>0</v>
      </c>
      <c r="CH10" s="48">
        <f t="shared" si="9"/>
        <v>2</v>
      </c>
      <c r="CI10" s="7" t="s">
        <v>1122</v>
      </c>
      <c r="CJ10" s="30">
        <f t="shared" si="10"/>
        <v>0</v>
      </c>
      <c r="CK10" s="46">
        <f t="shared" si="11"/>
        <v>0</v>
      </c>
      <c r="CL10" s="46">
        <f t="shared" si="12"/>
        <v>0</v>
      </c>
      <c r="CM10" s="46">
        <f t="shared" si="13"/>
        <v>0</v>
      </c>
      <c r="CN10" s="46">
        <f t="shared" si="14"/>
        <v>2</v>
      </c>
      <c r="CO10" s="46">
        <f t="shared" si="15"/>
        <v>0</v>
      </c>
      <c r="CP10" s="46">
        <f t="shared" si="16"/>
        <v>27</v>
      </c>
      <c r="CQ10" s="46">
        <f t="shared" si="17"/>
        <v>0</v>
      </c>
      <c r="CR10" s="46">
        <f t="shared" si="18"/>
        <v>0</v>
      </c>
      <c r="CS10" s="46">
        <f t="shared" si="19"/>
        <v>2</v>
      </c>
      <c r="CT10" s="61">
        <f t="shared" si="20"/>
        <v>31</v>
      </c>
      <c r="CU10" s="245">
        <v>1</v>
      </c>
    </row>
    <row r="11" spans="1:99" ht="12.75">
      <c r="A11" s="6" t="s">
        <v>354</v>
      </c>
      <c r="B11" s="13"/>
      <c r="C11" s="14"/>
      <c r="D11" s="14"/>
      <c r="E11" s="14"/>
      <c r="F11" s="20"/>
      <c r="G11" s="15"/>
      <c r="H11" s="14"/>
      <c r="I11" s="14"/>
      <c r="J11" s="21"/>
      <c r="K11" s="15"/>
      <c r="L11" s="14"/>
      <c r="M11" s="14"/>
      <c r="N11" s="14"/>
      <c r="O11" s="21"/>
      <c r="P11" s="6" t="s">
        <v>354</v>
      </c>
      <c r="Q11" s="13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21"/>
      <c r="AF11" s="6" t="s">
        <v>354</v>
      </c>
      <c r="AG11" s="15"/>
      <c r="AH11" s="24"/>
      <c r="AI11" s="14"/>
      <c r="AJ11" s="14"/>
      <c r="AK11" s="14"/>
      <c r="AL11" s="14"/>
      <c r="AM11" s="21"/>
      <c r="AN11" s="13"/>
      <c r="AO11" s="14"/>
      <c r="AP11" s="14"/>
      <c r="AQ11" s="14"/>
      <c r="AR11" s="14"/>
      <c r="AS11" s="14"/>
      <c r="AT11" s="14"/>
      <c r="AU11" s="21"/>
      <c r="AV11" s="6" t="s">
        <v>354</v>
      </c>
      <c r="AW11" s="15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20"/>
      <c r="BK11" s="15"/>
      <c r="BL11" s="14"/>
      <c r="BM11" s="14"/>
      <c r="BN11" s="14"/>
      <c r="BO11" s="14"/>
      <c r="BP11" s="21"/>
      <c r="BQ11" s="6" t="s">
        <v>354</v>
      </c>
      <c r="BR11" s="15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21"/>
      <c r="CD11" s="13"/>
      <c r="CE11" s="14"/>
      <c r="CF11" s="14"/>
      <c r="CG11" s="14"/>
      <c r="CH11" s="21"/>
      <c r="CI11" s="6" t="s">
        <v>354</v>
      </c>
      <c r="CJ11" s="15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21"/>
    </row>
    <row r="12" spans="1:99" ht="10.5" customHeight="1">
      <c r="A12" s="7" t="s">
        <v>1123</v>
      </c>
      <c r="B12" s="45">
        <v>0</v>
      </c>
      <c r="C12" s="46">
        <v>0</v>
      </c>
      <c r="D12" s="46">
        <v>0</v>
      </c>
      <c r="E12" s="46">
        <v>0</v>
      </c>
      <c r="F12" s="47">
        <f>SUM(B12:E12)</f>
        <v>0</v>
      </c>
      <c r="G12" s="30">
        <v>0</v>
      </c>
      <c r="H12" s="46">
        <v>1</v>
      </c>
      <c r="I12" s="46">
        <v>0</v>
      </c>
      <c r="J12" s="48">
        <f>SUM(G12:I12)</f>
        <v>1</v>
      </c>
      <c r="K12" s="30">
        <v>1</v>
      </c>
      <c r="L12" s="46">
        <v>0</v>
      </c>
      <c r="M12" s="46">
        <v>0</v>
      </c>
      <c r="N12" s="46">
        <v>0</v>
      </c>
      <c r="O12" s="48">
        <f>SUM(K12:N12)</f>
        <v>1</v>
      </c>
      <c r="P12" s="7" t="s">
        <v>1123</v>
      </c>
      <c r="Q12" s="45">
        <v>1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8">
        <f>SUM(Q12:AD12)</f>
        <v>1</v>
      </c>
      <c r="AF12" s="7" t="s">
        <v>1123</v>
      </c>
      <c r="AG12" s="86">
        <v>0</v>
      </c>
      <c r="AH12" s="46">
        <v>0</v>
      </c>
      <c r="AI12" s="46">
        <v>0</v>
      </c>
      <c r="AJ12" s="46">
        <v>0</v>
      </c>
      <c r="AK12" s="46">
        <v>0</v>
      </c>
      <c r="AL12" s="45">
        <v>0</v>
      </c>
      <c r="AM12" s="48">
        <f>SUM(AG12:AL12)</f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  <c r="AU12" s="48">
        <f>SUM(AN12:AT12)</f>
        <v>0</v>
      </c>
      <c r="AV12" s="7" t="s">
        <v>1123</v>
      </c>
      <c r="AW12" s="30">
        <v>0</v>
      </c>
      <c r="AX12" s="46">
        <v>0</v>
      </c>
      <c r="AY12" s="89">
        <v>3</v>
      </c>
      <c r="AZ12" s="46">
        <v>1</v>
      </c>
      <c r="BA12" s="46">
        <v>2</v>
      </c>
      <c r="BB12" s="46">
        <v>1</v>
      </c>
      <c r="BC12" s="46">
        <v>0</v>
      </c>
      <c r="BD12" s="89">
        <v>0</v>
      </c>
      <c r="BE12" s="46">
        <v>7</v>
      </c>
      <c r="BF12" s="46">
        <v>0</v>
      </c>
      <c r="BG12" s="46">
        <v>0</v>
      </c>
      <c r="BH12" s="46">
        <v>0</v>
      </c>
      <c r="BI12" s="46">
        <v>0</v>
      </c>
      <c r="BJ12" s="47">
        <f>SUM(AW12:BI12)</f>
        <v>14</v>
      </c>
      <c r="BK12" s="30">
        <v>0</v>
      </c>
      <c r="BL12" s="46">
        <v>0</v>
      </c>
      <c r="BM12" s="46">
        <v>0</v>
      </c>
      <c r="BN12" s="46">
        <v>0</v>
      </c>
      <c r="BO12" s="46">
        <v>0</v>
      </c>
      <c r="BP12" s="48">
        <f>SUM(BK12:BO12)</f>
        <v>0</v>
      </c>
      <c r="BQ12" s="7" t="s">
        <v>1123</v>
      </c>
      <c r="BR12" s="30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46">
        <v>0</v>
      </c>
      <c r="BY12" s="46">
        <v>0</v>
      </c>
      <c r="BZ12" s="46">
        <v>0</v>
      </c>
      <c r="CA12" s="46">
        <v>0</v>
      </c>
      <c r="CB12" s="46">
        <v>0</v>
      </c>
      <c r="CC12" s="48">
        <f>SUM(BR12:CB12)</f>
        <v>0</v>
      </c>
      <c r="CD12" s="45">
        <v>2</v>
      </c>
      <c r="CE12" s="46">
        <v>1</v>
      </c>
      <c r="CF12" s="46">
        <v>1</v>
      </c>
      <c r="CG12" s="46">
        <v>0</v>
      </c>
      <c r="CH12" s="48">
        <f>SUM(CD12:CG12)</f>
        <v>4</v>
      </c>
      <c r="CI12" s="7" t="s">
        <v>1123</v>
      </c>
      <c r="CJ12" s="30">
        <f>F12</f>
        <v>0</v>
      </c>
      <c r="CK12" s="46">
        <f>J12</f>
        <v>1</v>
      </c>
      <c r="CL12" s="46">
        <f>AE12</f>
        <v>1</v>
      </c>
      <c r="CM12" s="46">
        <f>O12</f>
        <v>1</v>
      </c>
      <c r="CN12" s="46">
        <f>AM12</f>
        <v>0</v>
      </c>
      <c r="CO12" s="46">
        <f>AU12</f>
        <v>0</v>
      </c>
      <c r="CP12" s="46">
        <f>BJ12</f>
        <v>14</v>
      </c>
      <c r="CQ12" s="46">
        <f>CC12</f>
        <v>0</v>
      </c>
      <c r="CR12" s="46">
        <f>BP12</f>
        <v>0</v>
      </c>
      <c r="CS12" s="46">
        <f>CH12</f>
        <v>4</v>
      </c>
      <c r="CT12" s="61">
        <f>SUM(CJ12:CS12)</f>
        <v>21</v>
      </c>
      <c r="CU12" s="245">
        <v>1</v>
      </c>
    </row>
    <row r="13" spans="1:99" ht="10.5" customHeight="1">
      <c r="A13" s="7" t="s">
        <v>1124</v>
      </c>
      <c r="B13" s="45">
        <v>0</v>
      </c>
      <c r="C13" s="46">
        <v>0</v>
      </c>
      <c r="D13" s="46">
        <v>0</v>
      </c>
      <c r="E13" s="46">
        <v>0</v>
      </c>
      <c r="F13" s="47">
        <f>SUM(B13:E13)</f>
        <v>0</v>
      </c>
      <c r="G13" s="30">
        <v>0</v>
      </c>
      <c r="H13" s="46">
        <v>0</v>
      </c>
      <c r="I13" s="46">
        <v>0</v>
      </c>
      <c r="J13" s="48">
        <f>SUM(G13:I13)</f>
        <v>0</v>
      </c>
      <c r="K13" s="30">
        <v>1</v>
      </c>
      <c r="L13" s="46">
        <v>0</v>
      </c>
      <c r="M13" s="46">
        <v>1</v>
      </c>
      <c r="N13" s="46">
        <v>0</v>
      </c>
      <c r="O13" s="48">
        <f>SUM(K13:N13)</f>
        <v>2</v>
      </c>
      <c r="P13" s="7" t="s">
        <v>1124</v>
      </c>
      <c r="Q13" s="45">
        <v>1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1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8">
        <f>SUM(Q13:AD13)</f>
        <v>2</v>
      </c>
      <c r="AF13" s="7" t="s">
        <v>1124</v>
      </c>
      <c r="AG13" s="86">
        <v>0</v>
      </c>
      <c r="AH13" s="46">
        <v>0</v>
      </c>
      <c r="AI13" s="46">
        <v>0</v>
      </c>
      <c r="AJ13" s="46">
        <v>0</v>
      </c>
      <c r="AK13" s="46">
        <v>0</v>
      </c>
      <c r="AL13" s="45">
        <v>0</v>
      </c>
      <c r="AM13" s="48">
        <f>SUM(AG13:AL13)</f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8">
        <f>SUM(AN13:AT13)</f>
        <v>0</v>
      </c>
      <c r="AV13" s="7" t="s">
        <v>1124</v>
      </c>
      <c r="AW13" s="30">
        <v>0</v>
      </c>
      <c r="AX13" s="46">
        <v>0</v>
      </c>
      <c r="AY13" s="89">
        <v>1</v>
      </c>
      <c r="AZ13" s="46">
        <v>1</v>
      </c>
      <c r="BA13" s="46">
        <v>2</v>
      </c>
      <c r="BB13" s="46">
        <v>2</v>
      </c>
      <c r="BC13" s="46">
        <v>0</v>
      </c>
      <c r="BD13" s="89">
        <v>0</v>
      </c>
      <c r="BE13" s="46">
        <v>5</v>
      </c>
      <c r="BF13" s="46">
        <v>0</v>
      </c>
      <c r="BG13" s="46">
        <v>0</v>
      </c>
      <c r="BH13" s="46">
        <v>0</v>
      </c>
      <c r="BI13" s="46">
        <v>0</v>
      </c>
      <c r="BJ13" s="47">
        <f>SUM(AW13:BI13)</f>
        <v>11</v>
      </c>
      <c r="BK13" s="30">
        <v>1</v>
      </c>
      <c r="BL13" s="46">
        <v>0</v>
      </c>
      <c r="BM13" s="46">
        <v>0</v>
      </c>
      <c r="BN13" s="46">
        <v>0</v>
      </c>
      <c r="BO13" s="46">
        <v>0</v>
      </c>
      <c r="BP13" s="48">
        <f>SUM(BK13:BO13)</f>
        <v>1</v>
      </c>
      <c r="BQ13" s="7" t="s">
        <v>1124</v>
      </c>
      <c r="BR13" s="30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46">
        <v>0</v>
      </c>
      <c r="BY13" s="46">
        <v>0</v>
      </c>
      <c r="BZ13" s="46">
        <v>0</v>
      </c>
      <c r="CA13" s="46">
        <v>0</v>
      </c>
      <c r="CB13" s="46">
        <v>0</v>
      </c>
      <c r="CC13" s="48">
        <f>SUM(BR13:CB13)</f>
        <v>0</v>
      </c>
      <c r="CD13" s="45">
        <v>1</v>
      </c>
      <c r="CE13" s="46">
        <v>0</v>
      </c>
      <c r="CF13" s="46">
        <v>0</v>
      </c>
      <c r="CG13" s="46">
        <v>0</v>
      </c>
      <c r="CH13" s="48">
        <f>SUM(CD13:CG13)</f>
        <v>1</v>
      </c>
      <c r="CI13" s="7" t="s">
        <v>1124</v>
      </c>
      <c r="CJ13" s="30">
        <f>F13</f>
        <v>0</v>
      </c>
      <c r="CK13" s="46">
        <f>J13</f>
        <v>0</v>
      </c>
      <c r="CL13" s="46">
        <f>AE13</f>
        <v>2</v>
      </c>
      <c r="CM13" s="46">
        <f>O13</f>
        <v>2</v>
      </c>
      <c r="CN13" s="46">
        <f>AM13</f>
        <v>0</v>
      </c>
      <c r="CO13" s="46">
        <f>AU13</f>
        <v>0</v>
      </c>
      <c r="CP13" s="46">
        <f>BJ13</f>
        <v>11</v>
      </c>
      <c r="CQ13" s="46">
        <f>CC13</f>
        <v>0</v>
      </c>
      <c r="CR13" s="46">
        <f>BP13</f>
        <v>1</v>
      </c>
      <c r="CS13" s="46">
        <f>CH13</f>
        <v>1</v>
      </c>
      <c r="CT13" s="61">
        <f>SUM(CJ13:CS13)</f>
        <v>17</v>
      </c>
      <c r="CU13" s="245">
        <v>2</v>
      </c>
    </row>
    <row r="14" spans="1:99" ht="10.5" customHeight="1">
      <c r="A14" s="7" t="s">
        <v>1125</v>
      </c>
      <c r="B14" s="45">
        <v>0</v>
      </c>
      <c r="C14" s="46">
        <v>0</v>
      </c>
      <c r="D14" s="46">
        <v>0</v>
      </c>
      <c r="E14" s="46">
        <v>0</v>
      </c>
      <c r="F14" s="47">
        <f>SUM(B14:E14)</f>
        <v>0</v>
      </c>
      <c r="G14" s="30">
        <v>0</v>
      </c>
      <c r="H14" s="46">
        <v>0</v>
      </c>
      <c r="I14" s="46">
        <v>0</v>
      </c>
      <c r="J14" s="48">
        <f>SUM(G14:I14)</f>
        <v>0</v>
      </c>
      <c r="K14" s="30">
        <v>1</v>
      </c>
      <c r="L14" s="46">
        <v>0</v>
      </c>
      <c r="M14" s="46">
        <v>0</v>
      </c>
      <c r="N14" s="46">
        <v>0</v>
      </c>
      <c r="O14" s="48">
        <f>SUM(K14:N14)</f>
        <v>1</v>
      </c>
      <c r="P14" s="7" t="s">
        <v>1125</v>
      </c>
      <c r="Q14" s="45">
        <v>1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8">
        <f>SUM(Q14:AD14)</f>
        <v>1</v>
      </c>
      <c r="AF14" s="7" t="s">
        <v>1125</v>
      </c>
      <c r="AG14" s="86">
        <v>0</v>
      </c>
      <c r="AH14" s="46">
        <v>0</v>
      </c>
      <c r="AI14" s="46">
        <v>0</v>
      </c>
      <c r="AJ14" s="46">
        <v>0</v>
      </c>
      <c r="AK14" s="46">
        <v>0</v>
      </c>
      <c r="AL14" s="45">
        <v>0</v>
      </c>
      <c r="AM14" s="48">
        <f>SUM(AG14:AL14)</f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8">
        <f>SUM(AN14:AT14)</f>
        <v>0</v>
      </c>
      <c r="AV14" s="7" t="s">
        <v>1125</v>
      </c>
      <c r="AW14" s="30">
        <v>0</v>
      </c>
      <c r="AX14" s="46">
        <v>0</v>
      </c>
      <c r="AY14" s="89">
        <v>1</v>
      </c>
      <c r="AZ14" s="46">
        <v>0</v>
      </c>
      <c r="BA14" s="46">
        <v>0</v>
      </c>
      <c r="BB14" s="46">
        <v>0</v>
      </c>
      <c r="BC14" s="46">
        <v>0</v>
      </c>
      <c r="BD14" s="89">
        <v>0</v>
      </c>
      <c r="BE14" s="46">
        <v>3</v>
      </c>
      <c r="BF14" s="46">
        <v>0</v>
      </c>
      <c r="BG14" s="46">
        <v>0</v>
      </c>
      <c r="BH14" s="46">
        <v>0</v>
      </c>
      <c r="BI14" s="46">
        <v>0</v>
      </c>
      <c r="BJ14" s="47">
        <f>SUM(AW14:BI14)</f>
        <v>4</v>
      </c>
      <c r="BK14" s="30">
        <v>0</v>
      </c>
      <c r="BL14" s="46">
        <v>0</v>
      </c>
      <c r="BM14" s="46">
        <v>0</v>
      </c>
      <c r="BN14" s="46">
        <v>0</v>
      </c>
      <c r="BO14" s="46">
        <v>0</v>
      </c>
      <c r="BP14" s="48">
        <f>SUM(BK14:BO14)</f>
        <v>0</v>
      </c>
      <c r="BQ14" s="7" t="s">
        <v>1125</v>
      </c>
      <c r="BR14" s="30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46">
        <v>0</v>
      </c>
      <c r="BY14" s="46">
        <v>0</v>
      </c>
      <c r="BZ14" s="46">
        <v>0</v>
      </c>
      <c r="CA14" s="46">
        <v>0</v>
      </c>
      <c r="CB14" s="46">
        <v>0</v>
      </c>
      <c r="CC14" s="48">
        <f>SUM(BR14:CB14)</f>
        <v>0</v>
      </c>
      <c r="CD14" s="45">
        <v>1</v>
      </c>
      <c r="CE14" s="46">
        <v>0</v>
      </c>
      <c r="CF14" s="46">
        <v>0</v>
      </c>
      <c r="CG14" s="46">
        <v>0</v>
      </c>
      <c r="CH14" s="48">
        <f>SUM(CD14:CG14)</f>
        <v>1</v>
      </c>
      <c r="CI14" s="7" t="s">
        <v>1125</v>
      </c>
      <c r="CJ14" s="30">
        <f>F14</f>
        <v>0</v>
      </c>
      <c r="CK14" s="46">
        <f>J14</f>
        <v>0</v>
      </c>
      <c r="CL14" s="46">
        <f>AE14</f>
        <v>1</v>
      </c>
      <c r="CM14" s="46">
        <f>O14</f>
        <v>1</v>
      </c>
      <c r="CN14" s="46">
        <f>AM14</f>
        <v>0</v>
      </c>
      <c r="CO14" s="46">
        <f>AU14</f>
        <v>0</v>
      </c>
      <c r="CP14" s="46">
        <f>BJ14</f>
        <v>4</v>
      </c>
      <c r="CQ14" s="46">
        <f>CC14</f>
        <v>0</v>
      </c>
      <c r="CR14" s="46">
        <f>BP14</f>
        <v>0</v>
      </c>
      <c r="CS14" s="46">
        <f>CH14</f>
        <v>1</v>
      </c>
      <c r="CT14" s="61">
        <f>SUM(CJ14:CS14)</f>
        <v>7</v>
      </c>
      <c r="CU14" s="245">
        <v>3</v>
      </c>
    </row>
    <row r="15" spans="1:99" ht="12.75">
      <c r="A15" s="6" t="s">
        <v>356</v>
      </c>
      <c r="B15" s="49"/>
      <c r="C15" s="50"/>
      <c r="D15" s="50"/>
      <c r="E15" s="50"/>
      <c r="F15" s="51"/>
      <c r="G15" s="52"/>
      <c r="H15" s="50"/>
      <c r="I15" s="50"/>
      <c r="J15" s="53"/>
      <c r="K15" s="52"/>
      <c r="L15" s="50"/>
      <c r="M15" s="50"/>
      <c r="N15" s="50"/>
      <c r="O15" s="54"/>
      <c r="P15" s="6" t="s">
        <v>356</v>
      </c>
      <c r="Q15" s="49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3"/>
      <c r="AF15" s="6" t="s">
        <v>356</v>
      </c>
      <c r="AG15" s="52"/>
      <c r="AH15" s="50"/>
      <c r="AI15" s="50"/>
      <c r="AJ15" s="50"/>
      <c r="AK15" s="50"/>
      <c r="AL15" s="50"/>
      <c r="AM15" s="54"/>
      <c r="AN15" s="49"/>
      <c r="AO15" s="50"/>
      <c r="AP15" s="50"/>
      <c r="AQ15" s="50"/>
      <c r="AR15" s="50"/>
      <c r="AS15" s="50"/>
      <c r="AT15" s="50"/>
      <c r="AU15" s="54"/>
      <c r="AV15" s="6" t="s">
        <v>356</v>
      </c>
      <c r="AW15" s="52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68"/>
      <c r="BK15" s="52"/>
      <c r="BL15" s="50"/>
      <c r="BM15" s="50"/>
      <c r="BN15" s="50"/>
      <c r="BO15" s="50"/>
      <c r="BP15" s="54"/>
      <c r="BQ15" s="6" t="s">
        <v>356</v>
      </c>
      <c r="BR15" s="52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4"/>
      <c r="CD15" s="49"/>
      <c r="CE15" s="50"/>
      <c r="CF15" s="50"/>
      <c r="CG15" s="50"/>
      <c r="CH15" s="54"/>
      <c r="CI15" s="6" t="s">
        <v>356</v>
      </c>
      <c r="CJ15" s="52"/>
      <c r="CK15" s="50"/>
      <c r="CL15" s="50"/>
      <c r="CM15" s="50"/>
      <c r="CN15" s="50"/>
      <c r="CO15" s="50"/>
      <c r="CP15" s="50"/>
      <c r="CQ15" s="50"/>
      <c r="CR15" s="50"/>
      <c r="CS15" s="50"/>
      <c r="CT15" s="62"/>
      <c r="CU15" s="23"/>
    </row>
    <row r="16" spans="1:99" ht="10.5" customHeight="1" thickBot="1">
      <c r="A16" s="7" t="s">
        <v>1126</v>
      </c>
      <c r="B16" s="45">
        <v>0</v>
      </c>
      <c r="C16" s="46">
        <v>0</v>
      </c>
      <c r="D16" s="46">
        <v>0</v>
      </c>
      <c r="E16" s="46">
        <v>0</v>
      </c>
      <c r="F16" s="47">
        <f>SUM(B16:E16)</f>
        <v>0</v>
      </c>
      <c r="G16" s="30">
        <v>0</v>
      </c>
      <c r="H16" s="46">
        <v>0</v>
      </c>
      <c r="I16" s="46">
        <v>0</v>
      </c>
      <c r="J16" s="48">
        <f>SUM(G16:I16)</f>
        <v>0</v>
      </c>
      <c r="K16" s="30">
        <v>0</v>
      </c>
      <c r="L16" s="46">
        <v>0</v>
      </c>
      <c r="M16" s="46">
        <v>0</v>
      </c>
      <c r="N16" s="46">
        <v>0</v>
      </c>
      <c r="O16" s="48">
        <f>SUM(K16:N16)</f>
        <v>0</v>
      </c>
      <c r="P16" s="7" t="s">
        <v>1126</v>
      </c>
      <c r="Q16" s="45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8">
        <f>SUM(Q16:AD16)</f>
        <v>0</v>
      </c>
      <c r="AF16" s="7" t="s">
        <v>1126</v>
      </c>
      <c r="AG16" s="30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8">
        <f>SUM(AG16:AL16)</f>
        <v>0</v>
      </c>
      <c r="AN16" s="45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8">
        <f>SUM(AN16:AT16)</f>
        <v>0</v>
      </c>
      <c r="AV16" s="7" t="s">
        <v>1126</v>
      </c>
      <c r="AW16" s="30">
        <v>0</v>
      </c>
      <c r="AX16" s="46">
        <v>0</v>
      </c>
      <c r="AY16" s="89">
        <v>1</v>
      </c>
      <c r="AZ16" s="46">
        <v>0</v>
      </c>
      <c r="BA16" s="46">
        <v>1</v>
      </c>
      <c r="BB16" s="46">
        <v>0</v>
      </c>
      <c r="BC16" s="46">
        <v>0</v>
      </c>
      <c r="BD16" s="89">
        <v>1</v>
      </c>
      <c r="BE16" s="89">
        <v>1</v>
      </c>
      <c r="BF16" s="46">
        <v>0</v>
      </c>
      <c r="BG16" s="46">
        <v>0</v>
      </c>
      <c r="BH16" s="46">
        <v>0</v>
      </c>
      <c r="BI16" s="46">
        <v>0</v>
      </c>
      <c r="BJ16" s="47">
        <f>SUM(AW16:BI16)</f>
        <v>4</v>
      </c>
      <c r="BK16" s="30">
        <v>0</v>
      </c>
      <c r="BL16" s="46">
        <v>0</v>
      </c>
      <c r="BM16" s="46">
        <v>0</v>
      </c>
      <c r="BN16" s="46">
        <v>0</v>
      </c>
      <c r="BO16" s="46">
        <v>0</v>
      </c>
      <c r="BP16" s="48">
        <f>SUM(BK16:BO16)</f>
        <v>0</v>
      </c>
      <c r="BQ16" s="7" t="s">
        <v>1126</v>
      </c>
      <c r="BR16" s="30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46">
        <v>0</v>
      </c>
      <c r="BY16" s="46">
        <v>0</v>
      </c>
      <c r="BZ16" s="46">
        <v>0</v>
      </c>
      <c r="CA16" s="46">
        <v>0</v>
      </c>
      <c r="CB16" s="46">
        <v>0</v>
      </c>
      <c r="CC16" s="48">
        <f>SUM(BR16:CB16)</f>
        <v>0</v>
      </c>
      <c r="CD16" s="45">
        <v>1</v>
      </c>
      <c r="CE16" s="46">
        <v>0</v>
      </c>
      <c r="CF16" s="46">
        <v>1</v>
      </c>
      <c r="CG16" s="46">
        <v>0</v>
      </c>
      <c r="CH16" s="48">
        <f>SUM(CD16:CG16)</f>
        <v>2</v>
      </c>
      <c r="CI16" s="7" t="s">
        <v>1126</v>
      </c>
      <c r="CJ16" s="30">
        <f>F16</f>
        <v>0</v>
      </c>
      <c r="CK16" s="46">
        <f>J16</f>
        <v>0</v>
      </c>
      <c r="CL16" s="46">
        <f>AE16</f>
        <v>0</v>
      </c>
      <c r="CM16" s="46">
        <f>O16</f>
        <v>0</v>
      </c>
      <c r="CN16" s="46">
        <f>AM16</f>
        <v>0</v>
      </c>
      <c r="CO16" s="46">
        <f>AU16</f>
        <v>0</v>
      </c>
      <c r="CP16" s="46">
        <f>BJ16</f>
        <v>4</v>
      </c>
      <c r="CQ16" s="46">
        <f>CC16</f>
        <v>0</v>
      </c>
      <c r="CR16" s="46">
        <f>BP16</f>
        <v>0</v>
      </c>
      <c r="CS16" s="46">
        <f>CH16</f>
        <v>2</v>
      </c>
      <c r="CT16" s="61">
        <f>SUM(CJ16:CS16)</f>
        <v>6</v>
      </c>
      <c r="CU16" s="245">
        <v>1</v>
      </c>
    </row>
    <row r="17" spans="1:99" ht="10.5" customHeight="1">
      <c r="A17" s="36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6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6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6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6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6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</row>
    <row r="18" spans="1:99" s="38" customFormat="1" ht="10.5" customHeight="1">
      <c r="A18" s="37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7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7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7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7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7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</row>
    <row r="19" spans="1:100" ht="13.5" customHeight="1" thickBot="1">
      <c r="A19" s="273" t="s">
        <v>1128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 t="s">
        <v>1128</v>
      </c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 t="s">
        <v>1128</v>
      </c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 t="s">
        <v>1128</v>
      </c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 t="s">
        <v>1128</v>
      </c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 t="s">
        <v>1128</v>
      </c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19"/>
    </row>
    <row r="20" spans="1:99" ht="12.75">
      <c r="A20" s="251" t="s">
        <v>361</v>
      </c>
      <c r="B20" s="254" t="s">
        <v>344</v>
      </c>
      <c r="C20" s="255"/>
      <c r="D20" s="255"/>
      <c r="E20" s="255"/>
      <c r="F20" s="256"/>
      <c r="G20" s="253" t="s">
        <v>360</v>
      </c>
      <c r="H20" s="248"/>
      <c r="I20" s="248"/>
      <c r="J20" s="249"/>
      <c r="K20" s="254" t="s">
        <v>378</v>
      </c>
      <c r="L20" s="255"/>
      <c r="M20" s="255"/>
      <c r="N20" s="255"/>
      <c r="O20" s="256"/>
      <c r="P20" s="251" t="s">
        <v>361</v>
      </c>
      <c r="Q20" s="254" t="s">
        <v>359</v>
      </c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6"/>
      <c r="AF20" s="251" t="s">
        <v>361</v>
      </c>
      <c r="AG20" s="254" t="s">
        <v>379</v>
      </c>
      <c r="AH20" s="255"/>
      <c r="AI20" s="255"/>
      <c r="AJ20" s="255"/>
      <c r="AK20" s="255"/>
      <c r="AL20" s="255"/>
      <c r="AM20" s="256"/>
      <c r="AN20" s="254" t="s">
        <v>380</v>
      </c>
      <c r="AO20" s="255"/>
      <c r="AP20" s="255"/>
      <c r="AQ20" s="255"/>
      <c r="AR20" s="255"/>
      <c r="AS20" s="255"/>
      <c r="AT20" s="255"/>
      <c r="AU20" s="256"/>
      <c r="AV20" s="251" t="s">
        <v>361</v>
      </c>
      <c r="AW20" s="254" t="s">
        <v>408</v>
      </c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6"/>
      <c r="BK20" s="254" t="s">
        <v>409</v>
      </c>
      <c r="BL20" s="255"/>
      <c r="BM20" s="255"/>
      <c r="BN20" s="255"/>
      <c r="BO20" s="255"/>
      <c r="BP20" s="256"/>
      <c r="BQ20" s="251" t="s">
        <v>361</v>
      </c>
      <c r="BR20" s="254" t="s">
        <v>414</v>
      </c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6"/>
      <c r="CD20" s="254" t="s">
        <v>416</v>
      </c>
      <c r="CE20" s="255"/>
      <c r="CF20" s="255"/>
      <c r="CG20" s="255"/>
      <c r="CH20" s="256"/>
      <c r="CI20" s="251" t="s">
        <v>361</v>
      </c>
      <c r="CJ20" s="254" t="s">
        <v>429</v>
      </c>
      <c r="CK20" s="255"/>
      <c r="CL20" s="255"/>
      <c r="CM20" s="255"/>
      <c r="CN20" s="255"/>
      <c r="CO20" s="255"/>
      <c r="CP20" s="255"/>
      <c r="CQ20" s="255"/>
      <c r="CR20" s="255"/>
      <c r="CS20" s="255"/>
      <c r="CT20" s="255"/>
      <c r="CU20" s="256"/>
    </row>
    <row r="21" spans="1:105" ht="60" customHeight="1" thickBot="1">
      <c r="A21" s="252"/>
      <c r="B21" s="5" t="s">
        <v>337</v>
      </c>
      <c r="C21" s="3" t="s">
        <v>338</v>
      </c>
      <c r="D21" s="3" t="s">
        <v>339</v>
      </c>
      <c r="E21" s="3" t="s">
        <v>340</v>
      </c>
      <c r="F21" s="9" t="s">
        <v>358</v>
      </c>
      <c r="G21" s="2" t="s">
        <v>341</v>
      </c>
      <c r="H21" s="3" t="s">
        <v>342</v>
      </c>
      <c r="I21" s="3" t="s">
        <v>343</v>
      </c>
      <c r="J21" s="4" t="s">
        <v>358</v>
      </c>
      <c r="K21" s="2" t="s">
        <v>362</v>
      </c>
      <c r="L21" s="3" t="s">
        <v>363</v>
      </c>
      <c r="M21" s="16" t="s">
        <v>364</v>
      </c>
      <c r="N21" s="16" t="s">
        <v>365</v>
      </c>
      <c r="O21" s="4" t="s">
        <v>358</v>
      </c>
      <c r="P21" s="252"/>
      <c r="Q21" s="2" t="s">
        <v>345</v>
      </c>
      <c r="R21" s="3" t="s">
        <v>346</v>
      </c>
      <c r="S21" s="3" t="s">
        <v>347</v>
      </c>
      <c r="T21" s="3" t="s">
        <v>348</v>
      </c>
      <c r="U21" s="3" t="s">
        <v>349</v>
      </c>
      <c r="V21" s="3" t="s">
        <v>350</v>
      </c>
      <c r="W21" s="3" t="s">
        <v>962</v>
      </c>
      <c r="X21" s="3" t="s">
        <v>963</v>
      </c>
      <c r="Y21" s="3" t="s">
        <v>964</v>
      </c>
      <c r="Z21" s="3" t="s">
        <v>965</v>
      </c>
      <c r="AA21" s="3" t="s">
        <v>393</v>
      </c>
      <c r="AB21" s="3" t="s">
        <v>394</v>
      </c>
      <c r="AC21" s="3" t="s">
        <v>351</v>
      </c>
      <c r="AD21" s="3" t="s">
        <v>352</v>
      </c>
      <c r="AE21" s="4" t="s">
        <v>358</v>
      </c>
      <c r="AF21" s="252"/>
      <c r="AG21" s="18" t="s">
        <v>366</v>
      </c>
      <c r="AH21" s="3" t="s">
        <v>381</v>
      </c>
      <c r="AI21" s="16" t="s">
        <v>367</v>
      </c>
      <c r="AJ21" s="16" t="s">
        <v>368</v>
      </c>
      <c r="AK21" s="16" t="s">
        <v>369</v>
      </c>
      <c r="AL21" s="16" t="s">
        <v>370</v>
      </c>
      <c r="AM21" s="4" t="s">
        <v>358</v>
      </c>
      <c r="AN21" s="17" t="s">
        <v>371</v>
      </c>
      <c r="AO21" s="16" t="s">
        <v>372</v>
      </c>
      <c r="AP21" s="16" t="s">
        <v>373</v>
      </c>
      <c r="AQ21" s="16" t="s">
        <v>374</v>
      </c>
      <c r="AR21" s="16" t="s">
        <v>375</v>
      </c>
      <c r="AS21" s="16" t="s">
        <v>376</v>
      </c>
      <c r="AT21" s="16" t="s">
        <v>377</v>
      </c>
      <c r="AU21" s="4" t="s">
        <v>358</v>
      </c>
      <c r="AV21" s="252"/>
      <c r="AW21" s="2" t="s">
        <v>407</v>
      </c>
      <c r="AX21" s="3" t="s">
        <v>382</v>
      </c>
      <c r="AY21" s="3" t="s">
        <v>383</v>
      </c>
      <c r="AZ21" s="3" t="s">
        <v>384</v>
      </c>
      <c r="BA21" s="3" t="s">
        <v>385</v>
      </c>
      <c r="BB21" s="3" t="s">
        <v>386</v>
      </c>
      <c r="BC21" s="3" t="s">
        <v>986</v>
      </c>
      <c r="BD21" s="3" t="s">
        <v>987</v>
      </c>
      <c r="BE21" s="3" t="s">
        <v>988</v>
      </c>
      <c r="BF21" s="3" t="s">
        <v>989</v>
      </c>
      <c r="BG21" s="3" t="s">
        <v>387</v>
      </c>
      <c r="BH21" s="3" t="s">
        <v>388</v>
      </c>
      <c r="BI21" s="3" t="s">
        <v>389</v>
      </c>
      <c r="BJ21" s="9" t="s">
        <v>358</v>
      </c>
      <c r="BK21" s="2" t="s">
        <v>402</v>
      </c>
      <c r="BL21" s="3" t="s">
        <v>403</v>
      </c>
      <c r="BM21" s="3" t="s">
        <v>404</v>
      </c>
      <c r="BN21" s="3" t="s">
        <v>405</v>
      </c>
      <c r="BO21" s="3" t="s">
        <v>406</v>
      </c>
      <c r="BP21" s="4" t="s">
        <v>358</v>
      </c>
      <c r="BQ21" s="252"/>
      <c r="BR21" s="2" t="s">
        <v>390</v>
      </c>
      <c r="BS21" s="3" t="s">
        <v>391</v>
      </c>
      <c r="BT21" s="3" t="s">
        <v>392</v>
      </c>
      <c r="BU21" s="3" t="s">
        <v>395</v>
      </c>
      <c r="BV21" s="3" t="s">
        <v>396</v>
      </c>
      <c r="BW21" s="3" t="s">
        <v>397</v>
      </c>
      <c r="BX21" s="3" t="s">
        <v>398</v>
      </c>
      <c r="BY21" s="3" t="s">
        <v>399</v>
      </c>
      <c r="BZ21" s="3" t="s">
        <v>400</v>
      </c>
      <c r="CA21" s="3" t="s">
        <v>415</v>
      </c>
      <c r="CB21" s="3" t="s">
        <v>401</v>
      </c>
      <c r="CC21" s="4" t="s">
        <v>358</v>
      </c>
      <c r="CD21" s="5" t="s">
        <v>410</v>
      </c>
      <c r="CE21" s="3" t="s">
        <v>411</v>
      </c>
      <c r="CF21" s="3" t="s">
        <v>412</v>
      </c>
      <c r="CG21" s="3" t="s">
        <v>413</v>
      </c>
      <c r="CH21" s="4" t="s">
        <v>358</v>
      </c>
      <c r="CI21" s="252"/>
      <c r="CJ21" s="2" t="s">
        <v>417</v>
      </c>
      <c r="CK21" s="3" t="s">
        <v>418</v>
      </c>
      <c r="CL21" s="3" t="s">
        <v>419</v>
      </c>
      <c r="CM21" s="3" t="s">
        <v>420</v>
      </c>
      <c r="CN21" s="3" t="s">
        <v>421</v>
      </c>
      <c r="CO21" s="3" t="s">
        <v>422</v>
      </c>
      <c r="CP21" s="3" t="s">
        <v>423</v>
      </c>
      <c r="CQ21" s="3" t="s">
        <v>424</v>
      </c>
      <c r="CR21" s="3" t="s">
        <v>425</v>
      </c>
      <c r="CS21" s="3" t="s">
        <v>426</v>
      </c>
      <c r="CT21" s="3" t="s">
        <v>427</v>
      </c>
      <c r="CU21" s="4" t="s">
        <v>428</v>
      </c>
      <c r="CY21" s="1"/>
      <c r="CZ21" s="1"/>
      <c r="DA21" s="1"/>
    </row>
    <row r="22" spans="1:99" ht="12.75">
      <c r="A22" s="6" t="s">
        <v>353</v>
      </c>
      <c r="B22" s="10"/>
      <c r="C22" s="11"/>
      <c r="D22" s="11"/>
      <c r="E22" s="11"/>
      <c r="F22" s="22"/>
      <c r="G22" s="12"/>
      <c r="H22" s="11"/>
      <c r="I22" s="11"/>
      <c r="J22" s="23"/>
      <c r="K22" s="12"/>
      <c r="L22" s="11"/>
      <c r="M22" s="11"/>
      <c r="N22" s="11"/>
      <c r="O22" s="23"/>
      <c r="P22" s="6" t="s">
        <v>353</v>
      </c>
      <c r="Q22" s="124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122"/>
      <c r="AF22" s="6" t="s">
        <v>353</v>
      </c>
      <c r="AG22" s="12"/>
      <c r="AH22" s="11"/>
      <c r="AI22" s="11"/>
      <c r="AJ22" s="11"/>
      <c r="AK22" s="11"/>
      <c r="AL22" s="11"/>
      <c r="AM22" s="23"/>
      <c r="AN22" s="10"/>
      <c r="AO22" s="11"/>
      <c r="AP22" s="11"/>
      <c r="AQ22" s="11"/>
      <c r="AR22" s="11"/>
      <c r="AS22" s="11"/>
      <c r="AT22" s="11"/>
      <c r="AU22" s="23"/>
      <c r="AV22" s="6" t="s">
        <v>353</v>
      </c>
      <c r="AW22" s="12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22"/>
      <c r="BK22" s="12"/>
      <c r="BL22" s="11"/>
      <c r="BM22" s="11"/>
      <c r="BN22" s="11"/>
      <c r="BO22" s="11"/>
      <c r="BP22" s="23"/>
      <c r="BQ22" s="6" t="s">
        <v>353</v>
      </c>
      <c r="BR22" s="12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23"/>
      <c r="CD22" s="10"/>
      <c r="CE22" s="11"/>
      <c r="CF22" s="11"/>
      <c r="CG22" s="11"/>
      <c r="CH22" s="23"/>
      <c r="CI22" s="6" t="s">
        <v>353</v>
      </c>
      <c r="CJ22" s="12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23"/>
    </row>
    <row r="23" spans="1:99" ht="10.5" customHeight="1">
      <c r="A23" s="84" t="s">
        <v>1129</v>
      </c>
      <c r="B23" s="79">
        <v>0</v>
      </c>
      <c r="C23" s="80">
        <v>0</v>
      </c>
      <c r="D23" s="80">
        <v>0</v>
      </c>
      <c r="E23" s="80">
        <v>0</v>
      </c>
      <c r="F23" s="81">
        <f>SUM(B23:E23)</f>
        <v>0</v>
      </c>
      <c r="G23" s="82">
        <v>0</v>
      </c>
      <c r="H23" s="80">
        <v>0</v>
      </c>
      <c r="I23" s="80">
        <v>0</v>
      </c>
      <c r="J23" s="83">
        <f>SUM(G23:I23)</f>
        <v>0</v>
      </c>
      <c r="K23" s="82">
        <v>0</v>
      </c>
      <c r="L23" s="80">
        <v>0</v>
      </c>
      <c r="M23" s="80">
        <v>0</v>
      </c>
      <c r="N23" s="80">
        <v>0</v>
      </c>
      <c r="O23" s="83">
        <f>SUM(K23:N23)</f>
        <v>0</v>
      </c>
      <c r="P23" s="84" t="s">
        <v>1129</v>
      </c>
      <c r="Q23" s="30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83">
        <f>SUM(Q23:AD23)</f>
        <v>0</v>
      </c>
      <c r="AF23" s="84" t="s">
        <v>1129</v>
      </c>
      <c r="AG23" s="82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83">
        <f>SUM(AG23:AL23)</f>
        <v>0</v>
      </c>
      <c r="AN23" s="79">
        <v>0</v>
      </c>
      <c r="AO23" s="80">
        <v>0</v>
      </c>
      <c r="AP23" s="80">
        <v>1</v>
      </c>
      <c r="AQ23" s="80">
        <v>0</v>
      </c>
      <c r="AR23" s="80">
        <v>0</v>
      </c>
      <c r="AS23" s="80">
        <v>0</v>
      </c>
      <c r="AT23" s="80">
        <v>0</v>
      </c>
      <c r="AU23" s="83">
        <f>SUM(AN23:AT23)</f>
        <v>1</v>
      </c>
      <c r="AV23" s="84" t="s">
        <v>1129</v>
      </c>
      <c r="AW23" s="82">
        <v>1</v>
      </c>
      <c r="AX23" s="80">
        <v>0</v>
      </c>
      <c r="AY23" s="80">
        <v>0</v>
      </c>
      <c r="AZ23" s="80">
        <v>2</v>
      </c>
      <c r="BA23" s="80">
        <v>0</v>
      </c>
      <c r="BB23" s="80">
        <v>0</v>
      </c>
      <c r="BC23" s="80">
        <v>0</v>
      </c>
      <c r="BD23" s="80">
        <v>0</v>
      </c>
      <c r="BE23" s="80">
        <v>0</v>
      </c>
      <c r="BF23" s="80">
        <v>0</v>
      </c>
      <c r="BG23" s="80">
        <v>0</v>
      </c>
      <c r="BH23" s="80">
        <v>0</v>
      </c>
      <c r="BI23" s="80">
        <v>0</v>
      </c>
      <c r="BJ23" s="81">
        <f>SUM(AW23:BI23)</f>
        <v>3</v>
      </c>
      <c r="BK23" s="82">
        <v>0</v>
      </c>
      <c r="BL23" s="80">
        <v>0</v>
      </c>
      <c r="BM23" s="80">
        <v>0</v>
      </c>
      <c r="BN23" s="80">
        <v>0</v>
      </c>
      <c r="BO23" s="80">
        <v>0</v>
      </c>
      <c r="BP23" s="83">
        <f>SUM(BK23:BO23)</f>
        <v>0</v>
      </c>
      <c r="BQ23" s="84" t="s">
        <v>1129</v>
      </c>
      <c r="BR23" s="82">
        <v>0</v>
      </c>
      <c r="BS23" s="80">
        <v>0</v>
      </c>
      <c r="BT23" s="80">
        <v>0</v>
      </c>
      <c r="BU23" s="80">
        <v>0</v>
      </c>
      <c r="BV23" s="80">
        <v>0</v>
      </c>
      <c r="BW23" s="80">
        <v>0</v>
      </c>
      <c r="BX23" s="80">
        <v>0</v>
      </c>
      <c r="BY23" s="80">
        <v>0</v>
      </c>
      <c r="BZ23" s="80">
        <v>0</v>
      </c>
      <c r="CA23" s="80">
        <v>0</v>
      </c>
      <c r="CB23" s="80">
        <v>0</v>
      </c>
      <c r="CC23" s="83">
        <f>SUM(BR23:CB23)</f>
        <v>0</v>
      </c>
      <c r="CD23" s="79">
        <v>0</v>
      </c>
      <c r="CE23" s="80">
        <v>0</v>
      </c>
      <c r="CF23" s="80">
        <v>0</v>
      </c>
      <c r="CG23" s="80">
        <v>0</v>
      </c>
      <c r="CH23" s="83">
        <f>SUM(CD23:CG23)</f>
        <v>0</v>
      </c>
      <c r="CI23" s="84" t="s">
        <v>1129</v>
      </c>
      <c r="CJ23" s="82">
        <f>F23</f>
        <v>0</v>
      </c>
      <c r="CK23" s="80">
        <f>J24</f>
        <v>0</v>
      </c>
      <c r="CL23" s="80">
        <f>AE23</f>
        <v>0</v>
      </c>
      <c r="CM23" s="80">
        <f>O23</f>
        <v>0</v>
      </c>
      <c r="CN23" s="80">
        <f>AM23</f>
        <v>0</v>
      </c>
      <c r="CO23" s="80">
        <f>AU23</f>
        <v>1</v>
      </c>
      <c r="CP23" s="80">
        <f>BJ23</f>
        <v>3</v>
      </c>
      <c r="CQ23" s="80">
        <f>CC23</f>
        <v>0</v>
      </c>
      <c r="CR23" s="80">
        <f>BP23</f>
        <v>0</v>
      </c>
      <c r="CS23" s="80">
        <f>CH23</f>
        <v>0</v>
      </c>
      <c r="CT23" s="85">
        <f>SUM(CJ23:CS23)</f>
        <v>4</v>
      </c>
      <c r="CU23" s="247">
        <v>3</v>
      </c>
    </row>
    <row r="24" spans="1:99" ht="10.5" customHeight="1">
      <c r="A24" s="84" t="s">
        <v>1130</v>
      </c>
      <c r="B24" s="79">
        <v>0</v>
      </c>
      <c r="C24" s="80">
        <v>0</v>
      </c>
      <c r="D24" s="80">
        <v>0</v>
      </c>
      <c r="E24" s="80">
        <v>0</v>
      </c>
      <c r="F24" s="81">
        <f>SUM(B24:E24)</f>
        <v>0</v>
      </c>
      <c r="G24" s="82">
        <v>0</v>
      </c>
      <c r="H24" s="80">
        <v>0</v>
      </c>
      <c r="I24" s="80">
        <v>0</v>
      </c>
      <c r="J24" s="83">
        <f>SUM(G24:I24)</f>
        <v>0</v>
      </c>
      <c r="K24" s="82">
        <v>0</v>
      </c>
      <c r="L24" s="80">
        <v>0</v>
      </c>
      <c r="M24" s="80">
        <v>0</v>
      </c>
      <c r="N24" s="80">
        <v>0</v>
      </c>
      <c r="O24" s="83">
        <f>SUM(K24:N24)</f>
        <v>0</v>
      </c>
      <c r="P24" s="84" t="s">
        <v>1130</v>
      </c>
      <c r="Q24" s="30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83">
        <f>SUM(Q24:AD24)</f>
        <v>0</v>
      </c>
      <c r="AF24" s="84" t="s">
        <v>1130</v>
      </c>
      <c r="AG24" s="82">
        <v>0</v>
      </c>
      <c r="AH24" s="80">
        <v>0</v>
      </c>
      <c r="AI24" s="80">
        <v>0</v>
      </c>
      <c r="AJ24" s="80">
        <v>0</v>
      </c>
      <c r="AK24" s="80">
        <v>0</v>
      </c>
      <c r="AL24" s="80">
        <v>0</v>
      </c>
      <c r="AM24" s="83">
        <f>SUM(AG24:AL24)</f>
        <v>0</v>
      </c>
      <c r="AN24" s="79">
        <v>0</v>
      </c>
      <c r="AO24" s="80">
        <v>0</v>
      </c>
      <c r="AP24" s="80">
        <v>0</v>
      </c>
      <c r="AQ24" s="80">
        <v>0</v>
      </c>
      <c r="AR24" s="80">
        <v>0</v>
      </c>
      <c r="AS24" s="80">
        <v>0</v>
      </c>
      <c r="AT24" s="80">
        <v>0</v>
      </c>
      <c r="AU24" s="83">
        <f>SUM(AN24:AT24)</f>
        <v>0</v>
      </c>
      <c r="AV24" s="84" t="s">
        <v>1130</v>
      </c>
      <c r="AW24" s="82">
        <v>1</v>
      </c>
      <c r="AX24" s="80">
        <v>0</v>
      </c>
      <c r="AY24" s="80">
        <v>0</v>
      </c>
      <c r="AZ24" s="80">
        <v>2</v>
      </c>
      <c r="BA24" s="80">
        <v>0</v>
      </c>
      <c r="BB24" s="80">
        <v>1</v>
      </c>
      <c r="BC24" s="80">
        <v>0</v>
      </c>
      <c r="BD24" s="80">
        <v>0</v>
      </c>
      <c r="BE24" s="80">
        <v>0</v>
      </c>
      <c r="BF24" s="80">
        <v>0</v>
      </c>
      <c r="BG24" s="80">
        <v>0</v>
      </c>
      <c r="BH24" s="80">
        <v>0</v>
      </c>
      <c r="BI24" s="80">
        <v>0</v>
      </c>
      <c r="BJ24" s="81">
        <f>SUM(AW24:BI24)</f>
        <v>4</v>
      </c>
      <c r="BK24" s="82">
        <v>0</v>
      </c>
      <c r="BL24" s="80">
        <v>0</v>
      </c>
      <c r="BM24" s="80">
        <v>0</v>
      </c>
      <c r="BN24" s="80">
        <v>0</v>
      </c>
      <c r="BO24" s="80">
        <v>0</v>
      </c>
      <c r="BP24" s="83">
        <f>SUM(BK24:BO24)</f>
        <v>0</v>
      </c>
      <c r="BQ24" s="84" t="s">
        <v>1130</v>
      </c>
      <c r="BR24" s="82">
        <v>0</v>
      </c>
      <c r="BS24" s="80">
        <v>0</v>
      </c>
      <c r="BT24" s="80">
        <v>0</v>
      </c>
      <c r="BU24" s="80">
        <v>0</v>
      </c>
      <c r="BV24" s="80">
        <v>0</v>
      </c>
      <c r="BW24" s="80">
        <v>0</v>
      </c>
      <c r="BX24" s="80">
        <v>0</v>
      </c>
      <c r="BY24" s="80">
        <v>0</v>
      </c>
      <c r="BZ24" s="80">
        <v>0</v>
      </c>
      <c r="CA24" s="80">
        <v>0</v>
      </c>
      <c r="CB24" s="80">
        <v>0</v>
      </c>
      <c r="CC24" s="83">
        <f>SUM(BR24:CB24)</f>
        <v>0</v>
      </c>
      <c r="CD24" s="79">
        <v>0</v>
      </c>
      <c r="CE24" s="80">
        <v>0</v>
      </c>
      <c r="CF24" s="80">
        <v>0</v>
      </c>
      <c r="CG24" s="80">
        <v>0</v>
      </c>
      <c r="CH24" s="83">
        <f>SUM(CD24:CG24)</f>
        <v>0</v>
      </c>
      <c r="CI24" s="84" t="s">
        <v>1130</v>
      </c>
      <c r="CJ24" s="82">
        <f>F24</f>
        <v>0</v>
      </c>
      <c r="CK24" s="80">
        <f>J25</f>
        <v>0</v>
      </c>
      <c r="CL24" s="80">
        <f>AE24</f>
        <v>0</v>
      </c>
      <c r="CM24" s="80">
        <f>O24</f>
        <v>0</v>
      </c>
      <c r="CN24" s="80">
        <f>AM24</f>
        <v>0</v>
      </c>
      <c r="CO24" s="80">
        <f>AU24</f>
        <v>0</v>
      </c>
      <c r="CP24" s="80">
        <f>BJ24</f>
        <v>4</v>
      </c>
      <c r="CQ24" s="80">
        <f>CC24</f>
        <v>0</v>
      </c>
      <c r="CR24" s="80">
        <f>BP24</f>
        <v>0</v>
      </c>
      <c r="CS24" s="80">
        <f>CH24</f>
        <v>0</v>
      </c>
      <c r="CT24" s="85">
        <f>SUM(CJ24:CS24)</f>
        <v>4</v>
      </c>
      <c r="CU24" s="247">
        <v>2</v>
      </c>
    </row>
    <row r="25" spans="1:99" ht="10.5" customHeight="1" thickBot="1">
      <c r="A25" s="8" t="s">
        <v>1131</v>
      </c>
      <c r="B25" s="55">
        <v>0</v>
      </c>
      <c r="C25" s="56">
        <v>0</v>
      </c>
      <c r="D25" s="56">
        <v>0</v>
      </c>
      <c r="E25" s="56">
        <v>1</v>
      </c>
      <c r="F25" s="57">
        <f>SUM(B25:E25)</f>
        <v>1</v>
      </c>
      <c r="G25" s="31">
        <v>0</v>
      </c>
      <c r="H25" s="56">
        <v>0</v>
      </c>
      <c r="I25" s="56">
        <v>0</v>
      </c>
      <c r="J25" s="58">
        <f>SUM(G25:I25)</f>
        <v>0</v>
      </c>
      <c r="K25" s="31">
        <v>0</v>
      </c>
      <c r="L25" s="56">
        <v>0</v>
      </c>
      <c r="M25" s="56">
        <v>0</v>
      </c>
      <c r="N25" s="56">
        <v>0</v>
      </c>
      <c r="O25" s="58">
        <f>SUM(K25:N25)</f>
        <v>0</v>
      </c>
      <c r="P25" s="8" t="s">
        <v>1131</v>
      </c>
      <c r="Q25" s="31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8">
        <f>SUM(Q25:AD25)</f>
        <v>0</v>
      </c>
      <c r="AF25" s="8" t="s">
        <v>1131</v>
      </c>
      <c r="AG25" s="31">
        <v>0</v>
      </c>
      <c r="AH25" s="56">
        <v>1</v>
      </c>
      <c r="AI25" s="56">
        <v>0</v>
      </c>
      <c r="AJ25" s="56">
        <v>0</v>
      </c>
      <c r="AK25" s="56">
        <v>0</v>
      </c>
      <c r="AL25" s="56">
        <v>0</v>
      </c>
      <c r="AM25" s="58">
        <f>SUM(AG25:AL25)</f>
        <v>1</v>
      </c>
      <c r="AN25" s="55">
        <v>0</v>
      </c>
      <c r="AO25" s="56">
        <v>0</v>
      </c>
      <c r="AP25" s="56">
        <v>0</v>
      </c>
      <c r="AQ25" s="56">
        <v>0</v>
      </c>
      <c r="AR25" s="56">
        <v>0</v>
      </c>
      <c r="AS25" s="56">
        <v>0</v>
      </c>
      <c r="AT25" s="56">
        <v>0</v>
      </c>
      <c r="AU25" s="58">
        <f>SUM(AN25:AT25)</f>
        <v>0</v>
      </c>
      <c r="AV25" s="8" t="s">
        <v>1131</v>
      </c>
      <c r="AW25" s="31">
        <v>2</v>
      </c>
      <c r="AX25" s="56">
        <v>0</v>
      </c>
      <c r="AY25" s="136">
        <v>0</v>
      </c>
      <c r="AZ25" s="56">
        <v>2</v>
      </c>
      <c r="BA25" s="56">
        <v>0</v>
      </c>
      <c r="BB25" s="56">
        <v>0</v>
      </c>
      <c r="BC25" s="56">
        <v>0</v>
      </c>
      <c r="BD25" s="56">
        <v>0</v>
      </c>
      <c r="BE25" s="56">
        <v>0</v>
      </c>
      <c r="BF25" s="56">
        <v>0</v>
      </c>
      <c r="BG25" s="56">
        <v>0</v>
      </c>
      <c r="BH25" s="56">
        <v>0</v>
      </c>
      <c r="BI25" s="56">
        <v>0</v>
      </c>
      <c r="BJ25" s="57">
        <f>SUM(AW25:BI25)</f>
        <v>4</v>
      </c>
      <c r="BK25" s="31">
        <v>0</v>
      </c>
      <c r="BL25" s="56">
        <v>0</v>
      </c>
      <c r="BM25" s="56">
        <v>0</v>
      </c>
      <c r="BN25" s="56">
        <v>0</v>
      </c>
      <c r="BO25" s="56">
        <v>0</v>
      </c>
      <c r="BP25" s="58">
        <f>SUM(BK25:BO25)</f>
        <v>0</v>
      </c>
      <c r="BQ25" s="8" t="s">
        <v>1131</v>
      </c>
      <c r="BR25" s="31">
        <v>0</v>
      </c>
      <c r="BS25" s="56">
        <v>0</v>
      </c>
      <c r="BT25" s="56">
        <v>0</v>
      </c>
      <c r="BU25" s="56">
        <v>0</v>
      </c>
      <c r="BV25" s="56">
        <v>0</v>
      </c>
      <c r="BW25" s="56">
        <v>0</v>
      </c>
      <c r="BX25" s="56">
        <v>0</v>
      </c>
      <c r="BY25" s="56">
        <v>0</v>
      </c>
      <c r="BZ25" s="56">
        <v>0</v>
      </c>
      <c r="CA25" s="56">
        <v>0</v>
      </c>
      <c r="CB25" s="56">
        <v>0</v>
      </c>
      <c r="CC25" s="58">
        <f>SUM(BR25:CB25)</f>
        <v>0</v>
      </c>
      <c r="CD25" s="55">
        <v>0</v>
      </c>
      <c r="CE25" s="56">
        <v>0</v>
      </c>
      <c r="CF25" s="56">
        <v>0</v>
      </c>
      <c r="CG25" s="56">
        <v>0</v>
      </c>
      <c r="CH25" s="58">
        <f>SUM(CD25:CG25)</f>
        <v>0</v>
      </c>
      <c r="CI25" s="8" t="s">
        <v>1131</v>
      </c>
      <c r="CJ25" s="31">
        <f>F25</f>
        <v>1</v>
      </c>
      <c r="CK25" s="56">
        <f>J25</f>
        <v>0</v>
      </c>
      <c r="CL25" s="56">
        <f>AE25</f>
        <v>0</v>
      </c>
      <c r="CM25" s="56">
        <f>O25</f>
        <v>0</v>
      </c>
      <c r="CN25" s="56">
        <f>AM25</f>
        <v>1</v>
      </c>
      <c r="CO25" s="56">
        <f>AU25</f>
        <v>0</v>
      </c>
      <c r="CP25" s="56">
        <f>BJ25</f>
        <v>4</v>
      </c>
      <c r="CQ25" s="56">
        <f>CC25</f>
        <v>0</v>
      </c>
      <c r="CR25" s="56">
        <f>BP25</f>
        <v>0</v>
      </c>
      <c r="CS25" s="56">
        <f>CH25</f>
        <v>0</v>
      </c>
      <c r="CT25" s="63">
        <f>SUM(CJ25:CS25)</f>
        <v>6</v>
      </c>
      <c r="CU25" s="246">
        <v>1</v>
      </c>
    </row>
    <row r="26" ht="12.75">
      <c r="BP26" s="75"/>
    </row>
  </sheetData>
  <mergeCells count="46">
    <mergeCell ref="AF1:AU1"/>
    <mergeCell ref="AF19:AU19"/>
    <mergeCell ref="P20:P21"/>
    <mergeCell ref="A1:O1"/>
    <mergeCell ref="A19:O19"/>
    <mergeCell ref="P1:AE1"/>
    <mergeCell ref="P19:AE19"/>
    <mergeCell ref="K2:O2"/>
    <mergeCell ref="A2:A3"/>
    <mergeCell ref="B2:F2"/>
    <mergeCell ref="BR20:CC20"/>
    <mergeCell ref="CD20:CH20"/>
    <mergeCell ref="CI20:CI21"/>
    <mergeCell ref="CJ20:CU20"/>
    <mergeCell ref="AV20:AV21"/>
    <mergeCell ref="AW20:BJ20"/>
    <mergeCell ref="BK20:BP20"/>
    <mergeCell ref="BQ20:BQ21"/>
    <mergeCell ref="BQ19:CH19"/>
    <mergeCell ref="CI19:CU19"/>
    <mergeCell ref="A20:A21"/>
    <mergeCell ref="B20:F20"/>
    <mergeCell ref="G20:J20"/>
    <mergeCell ref="Q20:AE20"/>
    <mergeCell ref="AF20:AF21"/>
    <mergeCell ref="K20:O20"/>
    <mergeCell ref="AG20:AM20"/>
    <mergeCell ref="AN20:AU20"/>
    <mergeCell ref="AV19:BP19"/>
    <mergeCell ref="AF2:AF3"/>
    <mergeCell ref="AV2:AV3"/>
    <mergeCell ref="BK2:BP2"/>
    <mergeCell ref="AG2:AM2"/>
    <mergeCell ref="AN2:AU2"/>
    <mergeCell ref="CI1:CU1"/>
    <mergeCell ref="BQ1:CH1"/>
    <mergeCell ref="AV1:BP1"/>
    <mergeCell ref="AW2:BJ2"/>
    <mergeCell ref="CD2:CH2"/>
    <mergeCell ref="CJ2:CU2"/>
    <mergeCell ref="CI2:CI3"/>
    <mergeCell ref="G2:J2"/>
    <mergeCell ref="Q2:AE2"/>
    <mergeCell ref="P2:P3"/>
    <mergeCell ref="BR2:CC2"/>
    <mergeCell ref="BQ2:BQ3"/>
  </mergeCells>
  <printOptions horizontalCentered="1"/>
  <pageMargins left="0.2755905511811024" right="0.5511811023622047" top="0.99" bottom="0.2755905511811024" header="0.31496062992125984" footer="0.4330708661417323"/>
  <pageSetup horizontalDpi="360" verticalDpi="360" orientation="landscape" paperSize="9" r:id="rId1"/>
  <headerFooter alignWithMargins="0">
    <oddHeader>&amp;L&amp;8ΕΛΛΗΝΙΚΗ ΔΗΜΟΚΡΑΤΙΑ&amp;10
&amp;9ΓΕΩΤΕΧΝΙΚΟ ΕΠΙΜΕΛΗΤΗΡΙΟ
ΕΛΛΑΔΑΣ&amp;CΑΠΟΤΕΛΕΣΜΑΤΑ ΥΠΟΨΗΦΙΩΝ ΓΙΑ ΤΟ
ΔΙΟΙΚΗΤΙΚΟ ΣΥΜΒΟΥΛΙΟ&amp;R&amp;9ΕΚΛΟΓΕΣ ΤΗΣ
10ης ΑΠΡΙΛΙΟΥ 2011</oddHeader>
  </headerFooter>
  <colBreaks count="5" manualBreakCount="5">
    <brk id="15" max="65535" man="1"/>
    <brk id="31" max="65535" man="1"/>
    <brk id="47" max="65535" man="1"/>
    <brk id="68" max="65535" man="1"/>
    <brk id="8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Σωτήρης Αθανασιάς</dc:creator>
  <cp:keywords/>
  <dc:description/>
  <cp:lastModifiedBy>Administrator</cp:lastModifiedBy>
  <cp:lastPrinted>2011-05-04T06:10:09Z</cp:lastPrinted>
  <dcterms:created xsi:type="dcterms:W3CDTF">2000-07-06T07:24:32Z</dcterms:created>
  <dcterms:modified xsi:type="dcterms:W3CDTF">2011-05-10T06:19:41Z</dcterms:modified>
  <cp:category/>
  <cp:version/>
  <cp:contentType/>
  <cp:contentStatus/>
</cp:coreProperties>
</file>